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1100"/>
  </bookViews>
  <sheets>
    <sheet name="Sheet1" sheetId="1" r:id="rId1"/>
    <sheet name="Sheet2" sheetId="2" r:id="rId2"/>
    <sheet name="Sheet3" sheetId="3" r:id="rId3"/>
  </sheets>
  <calcPr calcId="144525" fullPrecision="0"/>
</workbook>
</file>

<file path=xl/sharedStrings.xml><?xml version="1.0" encoding="utf-8"?>
<sst xmlns="http://schemas.openxmlformats.org/spreadsheetml/2006/main" count="1685" uniqueCount="858">
  <si>
    <t>工程量清单报价表</t>
  </si>
  <si>
    <t/>
  </si>
  <si>
    <t>工程名称：2023年关东服务区提升改造工程</t>
  </si>
  <si>
    <t>序号</t>
  </si>
  <si>
    <t>项目编码</t>
  </si>
  <si>
    <t>项目名称</t>
  </si>
  <si>
    <t>项目特征描述</t>
  </si>
  <si>
    <t>计量单位</t>
  </si>
  <si>
    <t>工程量</t>
  </si>
  <si>
    <t>控制价(元)</t>
  </si>
  <si>
    <t>报价(元)</t>
  </si>
  <si>
    <t>综合单价</t>
  </si>
  <si>
    <t>合价</t>
  </si>
  <si>
    <t>关东服务区A区B区</t>
  </si>
  <si>
    <t>房屋建筑与装饰工程关东A区</t>
  </si>
  <si>
    <t>服务楼</t>
  </si>
  <si>
    <t>010101004001</t>
  </si>
  <si>
    <t>挖基坑土方</t>
  </si>
  <si>
    <t>(1)土壤类别:三类土
(2)挖土深度:2m以内</t>
  </si>
  <si>
    <t>m3</t>
  </si>
  <si>
    <t>010101003005</t>
  </si>
  <si>
    <t>挖沟槽土方</t>
  </si>
  <si>
    <t>010103001001</t>
  </si>
  <si>
    <t>回填方</t>
  </si>
  <si>
    <t>(1)密实度要求:满足设计及规范要求
(2)填方材料品种:满足设计及规范要求
(3)填方粒径要求:满足设计及规范要求
(4)填方来源、运距:场内平衡</t>
  </si>
  <si>
    <t>010103002003</t>
  </si>
  <si>
    <t>余方弃置</t>
  </si>
  <si>
    <t>(1)废弃料品种:余土弃置
(2)运距:由投标单位自行考虑</t>
  </si>
  <si>
    <t>011604002005</t>
  </si>
  <si>
    <t>立面抹灰层拆除</t>
  </si>
  <si>
    <t>(1)拆除外立面空鼓，开裂，剥落部分装饰面层</t>
  </si>
  <si>
    <t>m2</t>
  </si>
  <si>
    <t>011607003001</t>
  </si>
  <si>
    <t>屋面附着层拆除</t>
  </si>
  <si>
    <t>(1)原有屋面陶瓦拆除</t>
  </si>
  <si>
    <t>011602001005</t>
  </si>
  <si>
    <t>混凝土构件拆除</t>
  </si>
  <si>
    <t>(1)拆除混凝土屋面平屋面</t>
  </si>
  <si>
    <t>011607002001</t>
  </si>
  <si>
    <t>防水层拆除</t>
  </si>
  <si>
    <t>(1)原有建筑屋面防水层拆除</t>
  </si>
  <si>
    <t>040103002001</t>
  </si>
  <si>
    <t>(1)建筑垃圾拆除，清运</t>
  </si>
  <si>
    <t>011204003005</t>
  </si>
  <si>
    <t>块料墙面</t>
  </si>
  <si>
    <t>(1)外墙贴面
(2)青灰色仿花岗岩软瓷、咖色原始木纹软瓷
(3)MCM软瓷：1200mm*600mm
(4)软瓷专用粘接剂（AB胶+80目的石英砂粘接剂）
(5)具体详见图纸</t>
  </si>
  <si>
    <t>011406001020</t>
  </si>
  <si>
    <t>抹灰面油漆涂料</t>
  </si>
  <si>
    <t>011201004001</t>
  </si>
  <si>
    <t>立面砂浆找平层</t>
  </si>
  <si>
    <t>(1)立面水泥砂浆找平层</t>
  </si>
  <si>
    <t>010901001001</t>
  </si>
  <si>
    <t>瓦屋面</t>
  </si>
  <si>
    <t>(1)西班牙瓦屋面更换
(2)310*310*1.8mm
(3)具体详见图纸</t>
  </si>
  <si>
    <t>010515003001</t>
  </si>
  <si>
    <t>钢筋网片</t>
  </si>
  <si>
    <t>(1)直径10mm</t>
  </si>
  <si>
    <t>t</t>
  </si>
  <si>
    <t>010902002001</t>
  </si>
  <si>
    <t>屋面涂膜防水</t>
  </si>
  <si>
    <t>(1)防水膜品种:聚氨酯防水涂料
(2)1.5mm</t>
  </si>
  <si>
    <t>011001001002</t>
  </si>
  <si>
    <t>保温隔热屋面</t>
  </si>
  <si>
    <t>(1)挤塑板
(2)60mm</t>
  </si>
  <si>
    <t>011101006005</t>
  </si>
  <si>
    <t>平面砂浆找平层</t>
  </si>
  <si>
    <t>(1)20mm厚1：3水泥砂浆找平层</t>
  </si>
  <si>
    <t>010515003002</t>
  </si>
  <si>
    <t>(1)直径6mm</t>
  </si>
  <si>
    <t>仿古雨棚</t>
  </si>
  <si>
    <t>010901001017</t>
  </si>
  <si>
    <t>(1)西班牙瓦
(2)石灰砂浆 1:3</t>
  </si>
  <si>
    <t>011101006019</t>
  </si>
  <si>
    <t>(1)1:3 M30(42.5) 砂子4.75mm</t>
  </si>
  <si>
    <t>010902002002</t>
  </si>
  <si>
    <t>011001001003</t>
  </si>
  <si>
    <t>020103001001</t>
  </si>
  <si>
    <t>细砖砖檐</t>
  </si>
  <si>
    <t>(1)檐口造型</t>
  </si>
  <si>
    <t>010507004001</t>
  </si>
  <si>
    <t>台阶</t>
  </si>
  <si>
    <t>(1)新建室外平台台阶</t>
  </si>
  <si>
    <t>011107004001</t>
  </si>
  <si>
    <t>水泥砂浆台阶面</t>
  </si>
  <si>
    <t>(1)1:3 M30(42.5) 水泥砂浆</t>
  </si>
  <si>
    <t>020412010001</t>
  </si>
  <si>
    <t>花窗</t>
  </si>
  <si>
    <t>(1)成品木纹铝仿古窗花</t>
  </si>
  <si>
    <t>010808004011</t>
  </si>
  <si>
    <t>金属（塑钢）门</t>
  </si>
  <si>
    <t>(1)仿古铝合金门（大）</t>
  </si>
  <si>
    <t>010808004012</t>
  </si>
  <si>
    <t>金属门窗套</t>
  </si>
  <si>
    <t>(1)铝合金门</t>
  </si>
  <si>
    <t>010808004013</t>
  </si>
  <si>
    <t>(1)仿古落地窗</t>
  </si>
  <si>
    <t>011406001005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</si>
  <si>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</si>
  <si>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010401003011</t>
  </si>
  <si>
    <t>实心砖墙</t>
  </si>
  <si>
    <t>(1)砌块墙</t>
  </si>
  <si>
    <t>010901001018</t>
  </si>
  <si>
    <t>(1)瓦品种、规格:西班牙瓦
(2)粘结层砂浆的配合比:石灰砂浆 1:3</t>
  </si>
  <si>
    <t>010515001001</t>
  </si>
  <si>
    <t>现浇构件钢筋</t>
  </si>
  <si>
    <t>(1)现浇构件带肋钢筋HRB400以内(直径8mm)</t>
  </si>
  <si>
    <t>010515001002</t>
  </si>
  <si>
    <t>(1)现浇构件带肋钢筋HRB400以内(直径12mm)</t>
  </si>
  <si>
    <t>010807005001</t>
  </si>
  <si>
    <t>金属格栅窗</t>
  </si>
  <si>
    <t>(1)替换仿古木纹铝格栅</t>
  </si>
  <si>
    <t>010401003012</t>
  </si>
  <si>
    <t>010505006002</t>
  </si>
  <si>
    <t>栏板</t>
  </si>
  <si>
    <t>(1)混凝土种类（商品混凝土、现场拌制，泵送、非泵送）:预拌非泵送普通混凝土
(2)混凝土强度等级:C25</t>
  </si>
  <si>
    <t>010901001019</t>
  </si>
  <si>
    <t>010515001003</t>
  </si>
  <si>
    <t>010515001004</t>
  </si>
  <si>
    <t>010501003005</t>
  </si>
  <si>
    <t>独立基础</t>
  </si>
  <si>
    <t>010515001023</t>
  </si>
  <si>
    <t>010515001024</t>
  </si>
  <si>
    <t>(1)现浇构件带肋钢筋HRB400以内(直径14mm)</t>
  </si>
  <si>
    <t>010503001002</t>
  </si>
  <si>
    <t>基础梁</t>
  </si>
  <si>
    <t>010515001021</t>
  </si>
  <si>
    <t>010515001022</t>
  </si>
  <si>
    <t>(1)现浇构件带肋钢筋HRB400以内(直径22mm)</t>
  </si>
  <si>
    <t>010101003003</t>
  </si>
  <si>
    <t>(1)基础梁挖土方</t>
  </si>
  <si>
    <t>010401003013</t>
  </si>
  <si>
    <t>(1)山墙面（坡屋面以下加厚）</t>
  </si>
  <si>
    <t>020603009001</t>
  </si>
  <si>
    <t>琉璃翘角头</t>
  </si>
  <si>
    <t>(1)成品翘角</t>
  </si>
  <si>
    <t>座</t>
  </si>
  <si>
    <t>011208002001</t>
  </si>
  <si>
    <t>成品装饰柱</t>
  </si>
  <si>
    <t>(1)铝代木仿古垂花柱</t>
  </si>
  <si>
    <t>室内装修</t>
  </si>
  <si>
    <t>011609002001</t>
  </si>
  <si>
    <t>隔断隔墙拆除</t>
  </si>
  <si>
    <t>(1)拆除墙体
(2)加气砖</t>
  </si>
  <si>
    <t>011613002001</t>
  </si>
  <si>
    <t>玻璃拆除</t>
  </si>
  <si>
    <t>(1)拆除过道铝合金框玻璃</t>
  </si>
  <si>
    <t>011606001001</t>
  </si>
  <si>
    <t>楼地面龙骨及饰面拆除</t>
  </si>
  <si>
    <t>(1)拆除地砖</t>
  </si>
  <si>
    <t>011606002001</t>
  </si>
  <si>
    <t>墙柱面龙骨及饰面拆除</t>
  </si>
  <si>
    <t>(1)拆除墙砖</t>
  </si>
  <si>
    <t>011602002001</t>
  </si>
  <si>
    <t>钢筋混凝土构件拆除</t>
  </si>
  <si>
    <t>(1)拆除连廊钢筋混凝土梁、柱</t>
  </si>
  <si>
    <t>011602001006</t>
  </si>
  <si>
    <t>011604002006</t>
  </si>
  <si>
    <t>(1)铲除墙面抹灰起皮</t>
  </si>
  <si>
    <t>050101007001</t>
  </si>
  <si>
    <t>清除地被植物</t>
  </si>
  <si>
    <t>010103002001</t>
  </si>
  <si>
    <t>010402001001</t>
  </si>
  <si>
    <t>砌块墙</t>
  </si>
  <si>
    <t>(1)加气混凝土砌块
(2)A3.5
(3)现拌混合砂浆 M5</t>
  </si>
  <si>
    <t>010402001002</t>
  </si>
  <si>
    <t>(1)加气混凝土砌块 
(2)A3.5
(3)现拌混合砂浆 M5</t>
  </si>
  <si>
    <t>010808004014</t>
  </si>
  <si>
    <t>(1)铝合金框玻璃
(2)型材壁厚1.4mm、8mm玻璃</t>
  </si>
  <si>
    <t>011201001001</t>
  </si>
  <si>
    <t>墙面一般抹灰</t>
  </si>
  <si>
    <t>(1)墙体粉刷
(2)325水泥+黄沙+界面剂（不超过1.5CM厚)</t>
  </si>
  <si>
    <t>011101006006</t>
  </si>
  <si>
    <t>(1)地面水泥砂浆找平
(2)室内外落差50mm</t>
  </si>
  <si>
    <t>011102003001</t>
  </si>
  <si>
    <t>块料楼地面</t>
  </si>
  <si>
    <t>(1)地面瓷砖
(2)防滑釉面砖
(3)750*1500瓷砖粘合剂水泥砂浆打底，上铺贴瓷砖</t>
  </si>
  <si>
    <t>011102001001</t>
  </si>
  <si>
    <t>石材楼地面</t>
  </si>
  <si>
    <t>(1)黑色大理石门槛石
(2)瓷砖粘合剂水泥砂浆打底，上铺贴瓷砖</t>
  </si>
  <si>
    <t>011204003006</t>
  </si>
  <si>
    <t>(1)墙面仿古砖
(2)300*600瓷砖粘合剂水泥砂浆打底，上铺贴瓷砖</t>
  </si>
  <si>
    <t>011302002001</t>
  </si>
  <si>
    <t>格栅吊顶</t>
  </si>
  <si>
    <t>(1)木纹铝方通
(2)60*80，间隔150</t>
  </si>
  <si>
    <t>011302001001</t>
  </si>
  <si>
    <t>天棚吊顶</t>
  </si>
  <si>
    <t>(1)硅酸钙板
(2)轻钢龙骨基底</t>
  </si>
  <si>
    <t>011406001006</t>
  </si>
  <si>
    <t>(1)超市、服务大厅、母婴室墙面、硅酸钙板吊顶
(2)白色乳胶漆</t>
  </si>
  <si>
    <t>011507003005</t>
  </si>
  <si>
    <t>灯箱</t>
  </si>
  <si>
    <t>020601003001</t>
  </si>
  <si>
    <t>小青瓦屋面</t>
  </si>
  <si>
    <t>(1)定制仿古屋檐
(2)550宽、500高</t>
  </si>
  <si>
    <t>m</t>
  </si>
  <si>
    <t>011207001007</t>
  </si>
  <si>
    <t>墙面装饰板</t>
  </si>
  <si>
    <t>(1)仿木纹铝单板
(2)铝合金龙骨架基础、1.5mm厚度铝单板</t>
  </si>
  <si>
    <t>011207001008</t>
  </si>
  <si>
    <t>(1)墙面装饰
(2)仿木纹铝方管
(3)60*60定制售卖口</t>
  </si>
  <si>
    <t>011507003006</t>
  </si>
  <si>
    <t>(1)透明亚克力灯箱</t>
  </si>
  <si>
    <t>011207001009</t>
  </si>
  <si>
    <t>(1)刀刮布喷绘
(2)木工板打底，定制刀刮布</t>
  </si>
  <si>
    <t>020804001001</t>
  </si>
  <si>
    <t>墙面贴仿古砖片</t>
  </si>
  <si>
    <t>(1)青砖墙裙
(2)900宽青砖文化石</t>
  </si>
  <si>
    <t>010801004001</t>
  </si>
  <si>
    <t>木质防火门</t>
  </si>
  <si>
    <t>(1)灰色防火门
(2)1600*2200乙级防火门</t>
  </si>
  <si>
    <t>010801001001</t>
  </si>
  <si>
    <t>木质门</t>
  </si>
  <si>
    <t>(1)白色烤漆门
(2)900*2200复合实木门</t>
  </si>
  <si>
    <t>010808004015</t>
  </si>
  <si>
    <t>(1)1800*2200黑框铝合金磨砂玻璃门</t>
  </si>
  <si>
    <t>安装工程关东A区</t>
  </si>
  <si>
    <t>电气工程</t>
  </si>
  <si>
    <t>030404017017</t>
  </si>
  <si>
    <t>配电箱</t>
  </si>
  <si>
    <t>(1)配电箱</t>
  </si>
  <si>
    <t>台</t>
  </si>
  <si>
    <t>030412001058</t>
  </si>
  <si>
    <t>普通灯具</t>
  </si>
  <si>
    <t>(1)天花筒灯
(2)直径120mm、10W、4000K</t>
  </si>
  <si>
    <t>套</t>
  </si>
  <si>
    <t>030412001059</t>
  </si>
  <si>
    <t>(1)方通灯
(2)150*1200mm</t>
  </si>
  <si>
    <t>031103009007</t>
  </si>
  <si>
    <t>电缆</t>
  </si>
  <si>
    <t>(1)照明电线
(2)3*2.5</t>
  </si>
  <si>
    <t>031103009008</t>
  </si>
  <si>
    <t>(1)空调电线</t>
  </si>
  <si>
    <t>030408001011</t>
  </si>
  <si>
    <t>电力电缆</t>
  </si>
  <si>
    <t>(1)消防电缆线
(2)2*2.5</t>
  </si>
  <si>
    <t>030404035003</t>
  </si>
  <si>
    <t>插座</t>
  </si>
  <si>
    <t>(1)5孔插座带防溅盒</t>
  </si>
  <si>
    <t>个</t>
  </si>
  <si>
    <t>030502007002</t>
  </si>
  <si>
    <t>光缆</t>
  </si>
  <si>
    <t>夜景亮化</t>
  </si>
  <si>
    <t>030404017006</t>
  </si>
  <si>
    <t>(1)600*800*370mm</t>
  </si>
  <si>
    <t>030412001015</t>
  </si>
  <si>
    <t>(1)LED柔性霓虹灯 
(2)功率：13W 色温：2700K</t>
  </si>
  <si>
    <t>030412001016</t>
  </si>
  <si>
    <t>(1)泛光灯带
(2)功率：36W 色温：2700K</t>
  </si>
  <si>
    <t>030412001017</t>
  </si>
  <si>
    <t>(1)条形埋地灯
(2)功率：36W 色温：2700K
(3)外加防眩晕和防破坏灯罩</t>
  </si>
  <si>
    <t>030412001018</t>
  </si>
  <si>
    <t>(1)投光灯
(2)功率：150W 色温：2700K</t>
  </si>
  <si>
    <t>030404023001</t>
  </si>
  <si>
    <t>交流接触器</t>
  </si>
  <si>
    <t>(1)300A</t>
  </si>
  <si>
    <t>030404019001</t>
  </si>
  <si>
    <t>控制开关</t>
  </si>
  <si>
    <t>(1)自动空气开关安装(电动式)</t>
  </si>
  <si>
    <t>030404022001</t>
  </si>
  <si>
    <t>控制器</t>
  </si>
  <si>
    <t>030409010001</t>
  </si>
  <si>
    <t>浪涌保护器</t>
  </si>
  <si>
    <t>(1)100A</t>
  </si>
  <si>
    <t>030602001001</t>
  </si>
  <si>
    <t>电表安装</t>
  </si>
  <si>
    <t>030411004005</t>
  </si>
  <si>
    <t>配线</t>
  </si>
  <si>
    <t>(1)穿照明线(铜芯 导线截面≤4mm2)</t>
  </si>
  <si>
    <t>030411001005</t>
  </si>
  <si>
    <t>配管</t>
  </si>
  <si>
    <t>(1)暗配(外径≤32mm)</t>
  </si>
  <si>
    <t>041001001001</t>
  </si>
  <si>
    <t>拆除路面</t>
  </si>
  <si>
    <t>(1)水泥路面破除挖槽
(2)开挖凿除30cm厚
(3)挖掘机装车并外运15KM</t>
  </si>
  <si>
    <t>040203007001</t>
  </si>
  <si>
    <t>水泥混凝土</t>
  </si>
  <si>
    <t>(1)电线预埋沟槽修复c30混凝土30cm厚</t>
  </si>
  <si>
    <t>A区空调工程关东A区</t>
  </si>
  <si>
    <t>空调冷媒系统</t>
  </si>
  <si>
    <t>030701003013</t>
  </si>
  <si>
    <t>空调器</t>
  </si>
  <si>
    <t>(1)分体空调 购买时需经过业主认可</t>
  </si>
  <si>
    <t>台/组</t>
  </si>
  <si>
    <t>030701003014</t>
  </si>
  <si>
    <t>031001004043</t>
  </si>
  <si>
    <t>铜管（三匹加长）</t>
  </si>
  <si>
    <t>(1)规格、压力等级:室内脱氧亚磷无缝铜管Φ9.5
(2)连接形式:氧乙炔焊
(3)介质:冷媒剂 R410A
(4)压力试验及吹、洗设计要求:按设计及规范要求
(5)冷媒管铜分支器Φ9.5
(6)管道脱脂</t>
  </si>
  <si>
    <t>031001004044</t>
  </si>
  <si>
    <t>(1)规格、压力等级:室内脱氧亚磷无缝铜管Φ15.9
(2)连接形式:氧乙炔焊
(3)介质:冷媒体
(4)压力试验及吹、洗设计要求:按设计及规范要求
(5)冷媒管铜分支器Φ15.9
(6)管道脱脂</t>
  </si>
  <si>
    <t>空调冷凝水系统</t>
  </si>
  <si>
    <t>031001006007</t>
  </si>
  <si>
    <t>塑料管</t>
  </si>
  <si>
    <t>(1)连接形式:粘接
(2)材质、规格:空调凝结水塑料管 DN25</t>
  </si>
  <si>
    <t>031001006008</t>
  </si>
  <si>
    <t>(1)连接形式:粘接
(2)材质、规格:空调凝结水塑料管 DN32</t>
  </si>
  <si>
    <t>031001006009</t>
  </si>
  <si>
    <t>(1)连接形式:粘接
(2)材质、规格:空调凝结水塑料管 DN40</t>
  </si>
  <si>
    <t>031002001006</t>
  </si>
  <si>
    <t>管道支架</t>
  </si>
  <si>
    <t>(1)材质:型钢
(2)管架形式:一般管道支架</t>
  </si>
  <si>
    <t>kg</t>
  </si>
  <si>
    <t>031201003006</t>
  </si>
  <si>
    <t>金属结构刷油</t>
  </si>
  <si>
    <t>(1)结构类型:一般钢结构
(2)除锈级别:轻锈
(3)油漆品种:红丹防锈漆、调和漆
(4)涂刷遍数、漆膜厚度:两底两面</t>
  </si>
  <si>
    <t>031208003012</t>
  </si>
  <si>
    <t>通风管道绝热</t>
  </si>
  <si>
    <t>(1)绝热材料品种:难燃B1级橡塑保温
(2)绝热厚度:20mm</t>
  </si>
  <si>
    <t>031009002006</t>
  </si>
  <si>
    <t>空调水工程系统调试</t>
  </si>
  <si>
    <t>系统</t>
  </si>
  <si>
    <t>消防</t>
  </si>
  <si>
    <t>030412004009</t>
  </si>
  <si>
    <t>装饰灯</t>
  </si>
  <si>
    <t>(1)名称:集中电源疏散照明灯
(2)规格:TY-BLJC 10W DC36V
(3)安装形式:吸顶式</t>
  </si>
  <si>
    <t>030412004010</t>
  </si>
  <si>
    <t>(1)名称:多信息复合标志灯（单面）
(2)规格:TY-BLJC   1WDC36V
(3)安装形式:墙壁式</t>
  </si>
  <si>
    <t>030412004011</t>
  </si>
  <si>
    <t>(1)名称:安全出口灯
(2)规格:TY-BLJC   1WDC36V
(3)安装形式:墙壁式</t>
  </si>
  <si>
    <t>030412004012</t>
  </si>
  <si>
    <t>(1)名称:方向标志灯（单向）
(2)规格:TY-BLJC   1WDC36V
(3)安装形式:墙壁式</t>
  </si>
  <si>
    <t>030411001006</t>
  </si>
  <si>
    <t>(1)规格:DN20
(2)名称:金属软管</t>
  </si>
  <si>
    <t>030411004006</t>
  </si>
  <si>
    <t>(1)材质:铜芯
(2)规格:2*2.5
(3)名称:穿多芯软导线
(4)型号:WDZBN-RYJS
(5)配线形式:管内穿线</t>
  </si>
  <si>
    <t>房屋建筑与装饰工程关东B区</t>
  </si>
  <si>
    <t>011604002009</t>
  </si>
  <si>
    <t>011602001008</t>
  </si>
  <si>
    <t>011602002004</t>
  </si>
  <si>
    <t>(1)拆除柱子</t>
  </si>
  <si>
    <t>011610001002</t>
  </si>
  <si>
    <t>门窗拆除</t>
  </si>
  <si>
    <t>(1)拆除玻璃及铝合金落地扇</t>
  </si>
  <si>
    <t>樘</t>
  </si>
  <si>
    <t>011607003009</t>
  </si>
  <si>
    <t>011607002003</t>
  </si>
  <si>
    <t>040103002009</t>
  </si>
  <si>
    <t>011204003021</t>
  </si>
  <si>
    <t>(1)外墙贴面
(2)青灰色仿花岗岩软瓷、乳白色软瓷
(3)MCM软瓷：1200mm*600mm
(4)软瓷专用粘接剂（AB胶+80目的石英砂粘接剂）
(5)具体详见图纸</t>
  </si>
  <si>
    <t>011201004004</t>
  </si>
  <si>
    <t>010901001029</t>
  </si>
  <si>
    <t>(1)西拔牙瓦屋面更换
(2)310*310*1.8mm
(3)具体详见图纸</t>
  </si>
  <si>
    <t>010901001030</t>
  </si>
  <si>
    <t>010515003009</t>
  </si>
  <si>
    <t>010515003010</t>
  </si>
  <si>
    <t>010902002007</t>
  </si>
  <si>
    <t>011001001010</t>
  </si>
  <si>
    <t>011101006023</t>
  </si>
  <si>
    <t>011406001023</t>
  </si>
  <si>
    <t>020412010019</t>
  </si>
  <si>
    <t>(1)木纹铝仿古窗花</t>
  </si>
  <si>
    <t>020412010020</t>
  </si>
  <si>
    <t>(1)一层（公共部分）仿古门花</t>
  </si>
  <si>
    <t>010808004052</t>
  </si>
  <si>
    <t>010808004053</t>
  </si>
  <si>
    <t>(1)仿古铝合金窗</t>
  </si>
  <si>
    <t>010808004054</t>
  </si>
  <si>
    <t>(1)仿古组合门窗
(2)玻璃及铝合金</t>
  </si>
  <si>
    <t>010808004055</t>
  </si>
  <si>
    <t>(1)普通玻璃门窗
(2)玻璃及铝合金</t>
  </si>
  <si>
    <t>010401003056</t>
  </si>
  <si>
    <t>(1)新建外墙（含女儿墙）</t>
  </si>
  <si>
    <t>010101003010</t>
  </si>
  <si>
    <t>(1)基础挖土方</t>
  </si>
  <si>
    <t>010901001031</t>
  </si>
  <si>
    <t>010515001039</t>
  </si>
  <si>
    <t>010515001040</t>
  </si>
  <si>
    <t>010401003057</t>
  </si>
  <si>
    <t>(1)山墙面（坡屋面以上）</t>
  </si>
  <si>
    <t>010901001032</t>
  </si>
  <si>
    <t>010515001041</t>
  </si>
  <si>
    <t>010515001042</t>
  </si>
  <si>
    <t>010401003058</t>
  </si>
  <si>
    <t>010807005004</t>
  </si>
  <si>
    <t>(1)卫生间格栅替换仿古木纹铝格栅
(2)卫生间新建仿古木纹铝格栅</t>
  </si>
  <si>
    <t>010901001033</t>
  </si>
  <si>
    <t>仿古雨棚瓦屋面</t>
  </si>
  <si>
    <t>010902001010</t>
  </si>
  <si>
    <t>仿古雨棚屋面卷材防水</t>
  </si>
  <si>
    <t>(1)屋面防水层重做
(2)3mm厚SBS高聚物改性沥青防水卷材</t>
  </si>
  <si>
    <t>010401003059</t>
  </si>
  <si>
    <t>(1)门头</t>
  </si>
  <si>
    <t>010101003011</t>
  </si>
  <si>
    <t>010101004003</t>
  </si>
  <si>
    <t>010101003012</t>
  </si>
  <si>
    <t>010103001003</t>
  </si>
  <si>
    <t>010103002007</t>
  </si>
  <si>
    <t>020603009003</t>
  </si>
  <si>
    <t>011208002009</t>
  </si>
  <si>
    <t>010507001002</t>
  </si>
  <si>
    <t>无障碍坡道</t>
  </si>
  <si>
    <t>(1)无障碍坡道</t>
  </si>
  <si>
    <t>011207002002</t>
  </si>
  <si>
    <t>墙面装饰浮雕</t>
  </si>
  <si>
    <t>(1)不锈钢墙面浮雕</t>
  </si>
  <si>
    <t>011609002014</t>
  </si>
  <si>
    <t>(1)拆除墙体
(2)加气砖，高度2.4米</t>
  </si>
  <si>
    <t>011609002015</t>
  </si>
  <si>
    <t>(1)超市、原服务中心拆除墙体
(2)加气砖，高度4.3米</t>
  </si>
  <si>
    <t>011609002016</t>
  </si>
  <si>
    <t>(1)连廊拆除墙体
(2)加气砖，高度3.5米</t>
  </si>
  <si>
    <t>011613002004</t>
  </si>
  <si>
    <t>011606003003</t>
  </si>
  <si>
    <t>天棚面龙骨及饰面拆除</t>
  </si>
  <si>
    <t>(1)拆除吊顶
(2)硅酸钙板</t>
  </si>
  <si>
    <t>011606002004</t>
  </si>
  <si>
    <t>(1)拆除木作造型</t>
  </si>
  <si>
    <t>011605001002</t>
  </si>
  <si>
    <t>平面块料拆除</t>
  </si>
  <si>
    <t>011606001017</t>
  </si>
  <si>
    <t>010103002008</t>
  </si>
  <si>
    <t>010401003060</t>
  </si>
  <si>
    <t>(1)新建墙体
(2)加气砖：600*200*200mm
(3)高度4.3米</t>
  </si>
  <si>
    <t>010401003061</t>
  </si>
  <si>
    <t>(1)新建墙体
(2)加气砖：600*200*200mm
(3)高度3.5米</t>
  </si>
  <si>
    <t>010401003062</t>
  </si>
  <si>
    <t>(1)新建墙体
(2)加气砖：600*200*200mm
(3)高度2.4米</t>
  </si>
  <si>
    <t>011210003004</t>
  </si>
  <si>
    <t>玻璃隔断</t>
  </si>
  <si>
    <t>(1)铝合金框玻璃
(2)型材壁厚1.4mm、6mm玻璃</t>
  </si>
  <si>
    <t>011201001004</t>
  </si>
  <si>
    <t>011101006024</t>
  </si>
  <si>
    <t>011102003019</t>
  </si>
  <si>
    <t>(1)地面瓷砖
(2)防滑砖
(3)600*600瓷砖粘合剂水泥砂浆打底，上铺贴瓷砖</t>
  </si>
  <si>
    <t>011102003020</t>
  </si>
  <si>
    <t>011102001009</t>
  </si>
  <si>
    <t>011105002002</t>
  </si>
  <si>
    <t>石材踢脚线</t>
  </si>
  <si>
    <t>(1)墙面踢脚线
(2)黑色石材宽度100，厚度12mm</t>
  </si>
  <si>
    <t>011204003022</t>
  </si>
  <si>
    <t>011302002004</t>
  </si>
  <si>
    <t>011302005002</t>
  </si>
  <si>
    <t>织物软雕吊顶</t>
  </si>
  <si>
    <t>(1)天花软膜
(2)轻钢龙骨基底</t>
  </si>
  <si>
    <t>011302001015</t>
  </si>
  <si>
    <t>(1)中式木纹板
(2)轻钢龙骨基底</t>
  </si>
  <si>
    <t>011302001016</t>
  </si>
  <si>
    <t>(1)硅酸钙板
(2)轻钢龙骨基底
(3)油漆面层</t>
  </si>
  <si>
    <t>011302001017</t>
  </si>
  <si>
    <t>(1)深棕色木线条
(2)50mm宽线条</t>
  </si>
  <si>
    <t>011406001024</t>
  </si>
  <si>
    <t>(1)乳胶漆</t>
  </si>
  <si>
    <t>011407001002</t>
  </si>
  <si>
    <t>墙面喷刷涂料</t>
  </si>
  <si>
    <t>(1)造型装饰
(2)艺术山水喷绘（人工喷绘）
(3)采购时需经设计及业主认可</t>
  </si>
  <si>
    <t>020601003003</t>
  </si>
  <si>
    <t>050305006002</t>
  </si>
  <si>
    <t>石桌石凳</t>
  </si>
  <si>
    <t>(1)造型装饰
(2)成品仿古石凳3000*800*500mm
(3)采购时需经业主及设计认可</t>
  </si>
  <si>
    <t>050307001002</t>
  </si>
  <si>
    <t>石灯</t>
  </si>
  <si>
    <t>(1)成品仿古石灯
(2)640高*240宽
(3)采购时需经业主及设计认可</t>
  </si>
  <si>
    <t>011507003008</t>
  </si>
  <si>
    <t>(1)定制灯箱
(2)2000mm宽50mm厚</t>
  </si>
  <si>
    <t>011207001033</t>
  </si>
  <si>
    <t>(1)墙面造型
(2)英安岩石塑板
(3)木工板打底，胶粘石塑板</t>
  </si>
  <si>
    <t>010801004004</t>
  </si>
  <si>
    <t>(1)白色防火门
(2)1600*2200乙级防火门</t>
  </si>
  <si>
    <t>010801001004</t>
  </si>
  <si>
    <t>010808004057</t>
  </si>
  <si>
    <t>(1)800*2200黑框铝合金磨砂玻璃门</t>
  </si>
  <si>
    <t>010803001002</t>
  </si>
  <si>
    <t>金属卷帘（闸）门</t>
  </si>
  <si>
    <t>050307019016</t>
  </si>
  <si>
    <t>其他景观小摆设</t>
  </si>
  <si>
    <t>(1)悬空造型松
(2)H2780mm</t>
  </si>
  <si>
    <t>株</t>
  </si>
  <si>
    <t>050307019017</t>
  </si>
  <si>
    <t>(1)男女厕入口景墙假竹造景</t>
  </si>
  <si>
    <t>050307019018</t>
  </si>
  <si>
    <t>(1)女厕中间花圃隔断</t>
  </si>
  <si>
    <t>011207001034</t>
  </si>
  <si>
    <t>(1)男女厕绿植造景墙面
(2)黑色文化石流水板（细横纹）
(3)装饰室内景观植物造景
(4)采购时需经设计及业主认可</t>
  </si>
  <si>
    <t>园林工程关东B区</t>
  </si>
  <si>
    <t>园林建筑</t>
  </si>
  <si>
    <t>041001001014</t>
  </si>
  <si>
    <t>(1)拆除水泥硬地
(2)1.43*2.3m</t>
  </si>
  <si>
    <t>041001001015</t>
  </si>
  <si>
    <t>(1)拆除嵌草砖停车位</t>
  </si>
  <si>
    <t>041001002002</t>
  </si>
  <si>
    <t>拆除人行道</t>
  </si>
  <si>
    <t>(1)拆除透水砖路面</t>
  </si>
  <si>
    <t>041001005002</t>
  </si>
  <si>
    <t>拆除侧、平（缘）石</t>
  </si>
  <si>
    <t>(1)拆除路沿石</t>
  </si>
  <si>
    <t>040205009002</t>
  </si>
  <si>
    <t>清除标线</t>
  </si>
  <si>
    <t>(1)清洗标线</t>
  </si>
  <si>
    <t>050402002002</t>
  </si>
  <si>
    <t>现浇混凝土路面</t>
  </si>
  <si>
    <t>(1)车行混凝土路面
(2)素土夯实（夯实系数≥93%）
(3)250mm厚砾石灌沙层
(4)180mm厚C30混凝土</t>
  </si>
  <si>
    <t>050201001013</t>
  </si>
  <si>
    <t>园路</t>
  </si>
  <si>
    <t>(1)pc砖步道
(2)300*300*60mm厚芝麻灰PC砖
(3)30mm厚1:3干硬性水泥砂浆
(4)100mm厚C25混凝土垫层
(5)150mm厚碎石垫层
(6)素土夯实,夯实系数≥93%</t>
  </si>
  <si>
    <t>040204004002</t>
  </si>
  <si>
    <t>安砌侧（平、缘）石</t>
  </si>
  <si>
    <t>(1)路沿石
(2)素土夯实,夯实系数≥93%
(3)150mm厚天然级配砂石碾实
(4)100mm厚C20混凝土基层
(5)600*150*250mm厚芝麻灰旧麻石</t>
  </si>
  <si>
    <t>050201001014</t>
  </si>
  <si>
    <t>(1)砾石路面
(2)素土夯实（夯实系数≥93%）
(3)100mm厚碎石灌砂垫层
(4)100mm厚C15素混凝土基层
(5)30mm厚1:3水泥沙浆层
(6)?30mm灰色小卵石</t>
  </si>
  <si>
    <t>050201003002</t>
  </si>
  <si>
    <t>路牙铺设</t>
  </si>
  <si>
    <t>(1)黑色条石
(2)素土夯实（夯实系数≥93%）
(3)100mm厚碎石灌砂垫层
(4)100mm厚C15素混凝土基层
(5)30mm厚1:3水泥沙浆层
(6)600*150*250mm厚黑色条石</t>
  </si>
  <si>
    <t>050201001015</t>
  </si>
  <si>
    <t>(1)枯山水
(2)素土夯实（夯实系数≥93%）
(3)100mm厚碎石灌砂垫层
(4)100mm厚C20素混凝土基层
(5)30mm厚1:3水泥沙浆层
(6)50mm厚?10-20mm砾石（深灰色） 
(7)?50mmPVC排水管（间隔1.5m一个）</t>
  </si>
  <si>
    <t>040805004002</t>
  </si>
  <si>
    <t>景观照明灯</t>
  </si>
  <si>
    <t>(1)景观灯
(2)0.69*0.69*0.9m
(3)素土夯实（夯实系数≥93%）
(4)100mm厚碎石灌砂垫层
(5)10mm钢筋预埋件</t>
  </si>
  <si>
    <t>景墙</t>
  </si>
  <si>
    <t>040101003002</t>
  </si>
  <si>
    <t>(1)土壤类别：三类土
(2)挖土深度：2m以内</t>
  </si>
  <si>
    <t>040202001002</t>
  </si>
  <si>
    <t>路床（槽）整形</t>
  </si>
  <si>
    <t>(1)素土夯实</t>
  </si>
  <si>
    <t>040103001002</t>
  </si>
  <si>
    <t>填方</t>
  </si>
  <si>
    <t>(1)密实度要求：符合设计及规范要求</t>
  </si>
  <si>
    <t>040303001002</t>
  </si>
  <si>
    <t>混凝土垫层</t>
  </si>
  <si>
    <t>(1)混凝土种类：非泵送
(2)混凝土强度等级：C20</t>
  </si>
  <si>
    <t>010501003012</t>
  </si>
  <si>
    <t>(1)混凝土种类：非泵送
(2)混凝土强度等级：C30
(3)HRB400EΦ10</t>
  </si>
  <si>
    <t>010515001054</t>
  </si>
  <si>
    <t>(1)钢筋种类、规格：HRB400EΦ10</t>
  </si>
  <si>
    <t>010503001007</t>
  </si>
  <si>
    <t>(1)混凝土梁
(2)混凝土种类：非泵送
(3)混凝土强度等级：C25
(4)钢筋种类、规格：HRB400EΦ12，HRB400EΦ8</t>
  </si>
  <si>
    <t>010515001055</t>
  </si>
  <si>
    <t>010515001056</t>
  </si>
  <si>
    <t>010503005002</t>
  </si>
  <si>
    <t>过梁</t>
  </si>
  <si>
    <t>(1)混凝土梁
(2)混凝土种类：非泵送
(3)混凝土强度等级：C25
(4)钢筋种类、规格：
HRB400EΦ12，HRB400EΦ8</t>
  </si>
  <si>
    <t>010515001057</t>
  </si>
  <si>
    <t>010515001058</t>
  </si>
  <si>
    <t>010502001005</t>
  </si>
  <si>
    <t>矩形柱</t>
  </si>
  <si>
    <t>(1)混凝土柱
(2)混凝土种类：非泵送
(3)混凝土强度等级：C25
(4)钢筋种类、规格：HRB400EΦ12，HRB400EΦ8</t>
  </si>
  <si>
    <t>010515001059</t>
  </si>
  <si>
    <t>010515001060</t>
  </si>
  <si>
    <t>080205003002</t>
  </si>
  <si>
    <t>砖砌体</t>
  </si>
  <si>
    <t>(1)240*115*53mm烧结砖</t>
  </si>
  <si>
    <t>011204001009</t>
  </si>
  <si>
    <t>石材墙面</t>
  </si>
  <si>
    <t>(1)墙面干挂浅灰色花岗岩</t>
  </si>
  <si>
    <t>011204001010</t>
  </si>
  <si>
    <t>(1)墙面干挂黑色花岗岩</t>
  </si>
  <si>
    <t>011508004002</t>
  </si>
  <si>
    <t>金属字</t>
  </si>
  <si>
    <t>(1)20mm厚不锈钢字</t>
  </si>
  <si>
    <t>020412010021</t>
  </si>
  <si>
    <t>(1)成品砖花格窗</t>
  </si>
  <si>
    <t>绿化种植</t>
  </si>
  <si>
    <t>050101007003</t>
  </si>
  <si>
    <t>(1)移除红叶石楠地被</t>
  </si>
  <si>
    <t>050101003002</t>
  </si>
  <si>
    <t>砍挖灌木丛及根</t>
  </si>
  <si>
    <t>(1)移除黄杨球
(2)H120*100cm</t>
  </si>
  <si>
    <t>050101001002</t>
  </si>
  <si>
    <t>砍伐乔木</t>
  </si>
  <si>
    <t>(1)移除苗木
(2)H250-300cm*P120-150cm</t>
  </si>
  <si>
    <t>010101001002</t>
  </si>
  <si>
    <t>平整场地</t>
  </si>
  <si>
    <t>050102012002</t>
  </si>
  <si>
    <t>铺种草皮</t>
  </si>
  <si>
    <t>(1)满铺马尼拉草
(2)成活养护期半年日常养护期半年</t>
  </si>
  <si>
    <t>050102003002</t>
  </si>
  <si>
    <t>栽植竹类</t>
  </si>
  <si>
    <t>(1)黄金间碧玉竹
(2)H&gt;250,4支/丛
(3)成活养护期半年日常养护期半年</t>
  </si>
  <si>
    <t>丛</t>
  </si>
  <si>
    <t>050102009002</t>
  </si>
  <si>
    <t>栽植水生植物</t>
  </si>
  <si>
    <t>(1)莲花
(2)H0.8-1m冠径50cm
(3)成活养护期半年日常养护期半年</t>
  </si>
  <si>
    <t>050102001002</t>
  </si>
  <si>
    <t>栽植乔木</t>
  </si>
  <si>
    <t>(1)罗汉松桩景
(2)H180*150cm，4-5碟，造型优美，选苗
(3)成活养护期半年日常养护期半年</t>
  </si>
  <si>
    <t>盆</t>
  </si>
  <si>
    <t>050307019019</t>
  </si>
  <si>
    <t>(1)陶瓷缸
(2)1.7*0.8m
(3)采购需经业主及设计认可</t>
  </si>
  <si>
    <t>040202012017</t>
  </si>
  <si>
    <t>块石</t>
  </si>
  <si>
    <t>(1)雪浪石
(2)740**1775mm
(3)采购需经业主及设计认可</t>
  </si>
  <si>
    <t>块</t>
  </si>
  <si>
    <t>040202012018</t>
  </si>
  <si>
    <t>(1)雪浪石
(2)700*3340mm
(3)采购需经业主及设计认可</t>
  </si>
  <si>
    <t>040202012019</t>
  </si>
  <si>
    <t>(1)雪浪石
(2)350*1400mm
(3)采购需经业主及设计认可</t>
  </si>
  <si>
    <t>040202012020</t>
  </si>
  <si>
    <t>(1)景观石</t>
  </si>
  <si>
    <t>030404017019</t>
  </si>
  <si>
    <t>030412001080</t>
  </si>
  <si>
    <t>030412001081</t>
  </si>
  <si>
    <t>030412001082</t>
  </si>
  <si>
    <t>030412001083</t>
  </si>
  <si>
    <t>030404023005</t>
  </si>
  <si>
    <t>030404019005</t>
  </si>
  <si>
    <t>030404022005</t>
  </si>
  <si>
    <t>030409010005</t>
  </si>
  <si>
    <t>030602001005</t>
  </si>
  <si>
    <t>030411004018</t>
  </si>
  <si>
    <t>030411001042</t>
  </si>
  <si>
    <t>041001001017</t>
  </si>
  <si>
    <t>040203007005</t>
  </si>
  <si>
    <t>安装工程B区</t>
  </si>
  <si>
    <t>030904004002</t>
  </si>
  <si>
    <t>消防警铃</t>
  </si>
  <si>
    <t>030607001002</t>
  </si>
  <si>
    <t>安全监测装置</t>
  </si>
  <si>
    <t>(1)烟感探测器</t>
  </si>
  <si>
    <t>台/套</t>
  </si>
  <si>
    <t>030904006002</t>
  </si>
  <si>
    <t>消防报警电话插孔(电话)</t>
  </si>
  <si>
    <t>(1)火灾自动报警器</t>
  </si>
  <si>
    <t>030904007002</t>
  </si>
  <si>
    <t>消防广播(扬声器)</t>
  </si>
  <si>
    <t>(1)消防广播</t>
  </si>
  <si>
    <t>031101077002</t>
  </si>
  <si>
    <t>监控设备</t>
  </si>
  <si>
    <t>(1)消防电源监控器</t>
  </si>
  <si>
    <t>030901014002</t>
  </si>
  <si>
    <t>消防栓</t>
  </si>
  <si>
    <t>(1)消防栓</t>
  </si>
  <si>
    <t>070302007002</t>
  </si>
  <si>
    <t>烟道</t>
  </si>
  <si>
    <t>(1)电动垂烟挡臂</t>
  </si>
  <si>
    <t>030507014002</t>
  </si>
  <si>
    <t>显示设备</t>
  </si>
  <si>
    <t>030412004033</t>
  </si>
  <si>
    <t>030412004034</t>
  </si>
  <si>
    <t>030412004035</t>
  </si>
  <si>
    <t>030412004036</t>
  </si>
  <si>
    <t>030412004037</t>
  </si>
  <si>
    <t>030404017022</t>
  </si>
  <si>
    <t>(1)名称:成套配电箱安装
(2)安装方式:挂墙
(3)型号:1ALe 0.6KVA</t>
  </si>
  <si>
    <t>030411001053</t>
  </si>
  <si>
    <t>(1)规格:DN20
(2)名称:紧定式薄壁电气钢导管
(3)接地要求:防腐、刷油及接地
(4)配置形式:明配</t>
  </si>
  <si>
    <t>030411001054</t>
  </si>
  <si>
    <t>(1)规格:DN20
(2)名称:紧定式薄壁电气钢导管
(3)接地要求:防腐、刷油及接地
(4)配置形式:暗配</t>
  </si>
  <si>
    <t>030413001017</t>
  </si>
  <si>
    <t>铁构件</t>
  </si>
  <si>
    <t>(1)名称:明管支架制作安装</t>
  </si>
  <si>
    <t>030411006017</t>
  </si>
  <si>
    <t>接线盒</t>
  </si>
  <si>
    <t>(1)材质:铁制
(2)名称:灯头盒
(3)安装形式:暗装</t>
  </si>
  <si>
    <t>030404036009</t>
  </si>
  <si>
    <t>其他电器</t>
  </si>
  <si>
    <t>(1)名称:空白面板</t>
  </si>
  <si>
    <t>030411001055</t>
  </si>
  <si>
    <t>030411001056</t>
  </si>
  <si>
    <t>030411004021</t>
  </si>
  <si>
    <t>卫生间水卫</t>
  </si>
  <si>
    <t>011614008002</t>
  </si>
  <si>
    <t>块料、石材台池槽拆除</t>
  </si>
  <si>
    <t>(1)拆除大理石洗手池</t>
  </si>
  <si>
    <t>011612002002</t>
  </si>
  <si>
    <t>卫生洁具拆除</t>
  </si>
  <si>
    <t>(1)拆除卫生间蹲位、小便池</t>
  </si>
  <si>
    <t>010904002002</t>
  </si>
  <si>
    <t>楼（地）面涂膜防水</t>
  </si>
  <si>
    <t>(1)卫生间地面聚氨酯防水涂料</t>
  </si>
  <si>
    <t>010903002002</t>
  </si>
  <si>
    <t>墙面涂膜防水</t>
  </si>
  <si>
    <t>(1)卫生间墙面聚氨酯防水涂料</t>
  </si>
  <si>
    <t>011210005002</t>
  </si>
  <si>
    <t>成品隔断</t>
  </si>
  <si>
    <t>(1)卫生间抗倍特板
(2)15mm厚、304不锈钢配件，厚度2.0mm
(3)1门3合页</t>
  </si>
  <si>
    <t>031004006011</t>
  </si>
  <si>
    <t>大便器</t>
  </si>
  <si>
    <t>(1)感应瓷蹲式大便器
(2)611*461*311mm</t>
  </si>
  <si>
    <t>031004006012</t>
  </si>
  <si>
    <t>(1)连体坐便器</t>
  </si>
  <si>
    <t>031004007002</t>
  </si>
  <si>
    <t>小便器</t>
  </si>
  <si>
    <t>(1)挂斗式小便器
(2)408*345*755mm</t>
  </si>
  <si>
    <t>011501011005</t>
  </si>
  <si>
    <t>浴室柜</t>
  </si>
  <si>
    <t>(1)浴室柜
(2)900宽成品浴室柜带银镜</t>
  </si>
  <si>
    <t>031004008009</t>
  </si>
  <si>
    <t>其他成品卫生器具</t>
  </si>
  <si>
    <t>(1)拖把池</t>
  </si>
  <si>
    <t>011505014002</t>
  </si>
  <si>
    <t>淋浴间</t>
  </si>
  <si>
    <t>(1)玻璃淋浴房</t>
  </si>
  <si>
    <t>间</t>
  </si>
  <si>
    <t>030701007002</t>
  </si>
  <si>
    <t>挡水板</t>
  </si>
  <si>
    <t>(1)黑色石材挡水条</t>
  </si>
  <si>
    <t>011102001010</t>
  </si>
  <si>
    <t>(1)卫生间淋浴石
(2)人造石800*800拉槽处理</t>
  </si>
  <si>
    <t>011505001005</t>
  </si>
  <si>
    <t>洗漱台</t>
  </si>
  <si>
    <t>(1)定制人造石台面
(2)二层卫生间50*50*4镀锌角钢旱框架
(3)15mm白色人造石台面
(4)20mm木色铝单板侧板</t>
  </si>
  <si>
    <t>031004003018</t>
  </si>
  <si>
    <t>感应铜芯水龙头</t>
  </si>
  <si>
    <t>(1)感应铜芯水龙头</t>
  </si>
  <si>
    <t>031004010002</t>
  </si>
  <si>
    <t>淋浴器</t>
  </si>
  <si>
    <t>(1)淋浴套件
(2)铜芯花洒</t>
  </si>
  <si>
    <t>011505001006</t>
  </si>
  <si>
    <t>031004003020</t>
  </si>
  <si>
    <t>洗脸盆</t>
  </si>
  <si>
    <t>(1)台盆（成品立柱）</t>
  </si>
  <si>
    <t>031004008010</t>
  </si>
  <si>
    <t>(1)银镜
(2)5mm银镜暗藏灯带</t>
  </si>
  <si>
    <t>011501011006</t>
  </si>
  <si>
    <t>(1)第三卫生间及淋浴间
(2)浴室柜
(3)900宽成品浴室柜带银镜</t>
  </si>
  <si>
    <t>031004006013</t>
  </si>
  <si>
    <t>(1)第三卫生间及淋浴间
(2)连体坐便器</t>
  </si>
  <si>
    <t>011210003005</t>
  </si>
  <si>
    <t>(1)第三卫生间及淋浴间
(2)钢化玻璃隔断</t>
  </si>
  <si>
    <t>030404017023</t>
  </si>
  <si>
    <t>(1)名称:成套配电箱安装
(2)安装方式:挂墙
(3)型号:</t>
  </si>
  <si>
    <t>030411003013</t>
  </si>
  <si>
    <t>桥架</t>
  </si>
  <si>
    <t>(1)名称:金属桥架
(2)型号:100*80</t>
  </si>
  <si>
    <t>030413001018</t>
  </si>
  <si>
    <t>030411006018</t>
  </si>
  <si>
    <t>030411001057</t>
  </si>
  <si>
    <t>(1)规格:DN32
(2)名称:焊接钢管</t>
  </si>
  <si>
    <t>030411004022</t>
  </si>
  <si>
    <t>(1)材质:铜芯
(2)规格:2.5
(3)名称:穿照明线
(4)型号:WDZBN-BYJ
(5)配线形式:管内穿线</t>
  </si>
  <si>
    <t>030404034002</t>
  </si>
  <si>
    <t>照明开关</t>
  </si>
  <si>
    <t>(1)规格:250V,10A
(2)名称:三联单控开关</t>
  </si>
  <si>
    <t>030404035004</t>
  </si>
  <si>
    <t>(1)规格:250V,10A
(2)名称:地面插座(带防水)</t>
  </si>
  <si>
    <t>030408001015</t>
  </si>
  <si>
    <t>(1)型号:WDZB-YJY
(2)规格:3*2.5
(3)材质:铜芯
(4)名称:电力电缆敷设
(5)电压等级(kV):1KV
(6)敷设方式、部位:室内</t>
  </si>
  <si>
    <t>030408001016</t>
  </si>
  <si>
    <t>(1)型号:WDZB-YJY
(2)规格:5*2.5
(3)材质:铜芯
(4)名称:电力电缆敷设
(5)电压等级(kV):1KV
(6)敷设方式、部位:室内</t>
  </si>
  <si>
    <t>030408001017</t>
  </si>
  <si>
    <t>(1)型号:WDZB-YJY
(2)规格:2*2.5
(3)材质:铜芯
(4)名称:电力电缆敷设
(5)电压等级(kV):1KV
(6)敷设方式、部位:室内</t>
  </si>
  <si>
    <t>弱电</t>
  </si>
  <si>
    <t>030411005002</t>
  </si>
  <si>
    <t>接线箱</t>
  </si>
  <si>
    <t>(1)名称:弱电箱（空箱）</t>
  </si>
  <si>
    <t>030411003014</t>
  </si>
  <si>
    <t>(1)规格:100*80
(2)名称:弱电桥架</t>
  </si>
  <si>
    <t>030411003015</t>
  </si>
  <si>
    <t>(1)规格:200*100
(2)名称:弱电桥架</t>
  </si>
  <si>
    <t>030413001019</t>
  </si>
  <si>
    <t>(1)名称:桥架支架 制作安装</t>
  </si>
  <si>
    <t>030411001058</t>
  </si>
  <si>
    <t>(1)规格:DN25
(2)名称:紧定式薄壁电气钢导管
(3)接地要求:防腐、刷油及接地
(4)配置形式:明配</t>
  </si>
  <si>
    <t>030413001020</t>
  </si>
  <si>
    <t>030411001059</t>
  </si>
  <si>
    <t>(1)规格:DN25
(2)名称:紧定式薄壁电气钢导管
(3)接地要求:防腐、刷油及接地
(4)配置形式:暗配</t>
  </si>
  <si>
    <t>030411001060</t>
  </si>
  <si>
    <t>(1)材质:PVC
(2)规格:DN25
(3)名称:塑料管
(4)配置形式:暗配</t>
  </si>
  <si>
    <t>030411001061</t>
  </si>
  <si>
    <t>(1)材质:PVC
(2)规格:DN32
(3)名称:塑料管
(4)配置形式:暗配</t>
  </si>
  <si>
    <t>030404036010</t>
  </si>
  <si>
    <t>030411001062</t>
  </si>
  <si>
    <t>030411006019</t>
  </si>
  <si>
    <t>(1)材质:铁制
(2)名称:接线盒
(3)安装形式:暗装</t>
  </si>
  <si>
    <t>030411006020</t>
  </si>
  <si>
    <t>(1)材质:难燃聚氯乙烯
(2)名称:接线盒
(3)安装形式:暗装</t>
  </si>
  <si>
    <t>给水系统</t>
  </si>
  <si>
    <t>031001007013</t>
  </si>
  <si>
    <t>复合管</t>
  </si>
  <si>
    <t>(1)连接形式:螺纹连接
(2)安装部位:室内 
(3)材质、规格:内衬PE钢塑管DN25
(4)压力试验及吹、洗设计要求:管道消毒 冲洗</t>
  </si>
  <si>
    <t>031001007014</t>
  </si>
  <si>
    <t>(1)连接形式:螺纹连接
(2)安装部位:室内 
(3)材质、规格:内衬PE钢塑管DN32
(4)压力试验及吹、洗设计要求:管道消毒 冲洗</t>
  </si>
  <si>
    <t>031001007015</t>
  </si>
  <si>
    <t>(1)连接形式:螺纹连接
(2)安装部位:室内 
(3)材质、规格:内衬PE钢塑管DN50
(4)压力试验及吹、洗设计要求:管道消毒 冲洗</t>
  </si>
  <si>
    <t>031001006053</t>
  </si>
  <si>
    <t>(1)连接形式:热熔连接
(2)安装部位:室内
(3)材质、规格:PPR塑料给水管 DN15
(4)压力试验及吹、洗设计要求:管道消毒 冲洗</t>
  </si>
  <si>
    <t>031001006054</t>
  </si>
  <si>
    <t>(1)连接形式:热熔连接
(2)安装部位:室内
(3)材质、规格:PPR塑料给水管 DN20
(4)压力试验及吹、洗设计要求:管道消毒 冲洗</t>
  </si>
  <si>
    <t>031001006055</t>
  </si>
  <si>
    <t>(1)连接形式:热熔连接
(2)安装部位:室内
(3)材质、规格:PPR塑料给水管 DN25
(4)压力试验及吹、洗设计要求:管道消毒 冲洗</t>
  </si>
  <si>
    <t>031001006056</t>
  </si>
  <si>
    <t>(1)连接形式:热熔连接
(2)安装部位:室内
(3)材质、规格:PPR塑料给水管 DN32
(4)压力试验及吹、洗设计要求:管道消毒 冲洗</t>
  </si>
  <si>
    <t>030413002002</t>
  </si>
  <si>
    <t>凿(压)槽</t>
  </si>
  <si>
    <t>(1)规格:(宽mm×深mm70×70)以内
(2)名称:砖结构刨沟</t>
  </si>
  <si>
    <t>031002001020</t>
  </si>
  <si>
    <t>(1)名称:管道支架制作 安装</t>
  </si>
  <si>
    <t>031201003020</t>
  </si>
  <si>
    <t>(1)除锈级别:轻锈
(2)油漆品种:红丹防锈漆、银粉漆
(3)涂刷遍数、漆膜厚度:各两遍</t>
  </si>
  <si>
    <t>031003001009</t>
  </si>
  <si>
    <t>螺纹阀门</t>
  </si>
  <si>
    <t>(1)连接形式:螺纹连接
(2)规格、压力等级:DN25
(3)类型:截止阀</t>
  </si>
  <si>
    <t>031003001010</t>
  </si>
  <si>
    <t>(1)连接形式:螺纹连接
(2)规格、压力等级:DN32
(3)类型:截止阀</t>
  </si>
  <si>
    <t>031003013009</t>
  </si>
  <si>
    <t>水表</t>
  </si>
  <si>
    <t>(1)连接形式:螺纹连接
(2)安装部位(室内外):室内
(3)型号、规格:DN20
(4)名称:水表</t>
  </si>
  <si>
    <t>031003013010</t>
  </si>
  <si>
    <t>(1)连接形式:螺纹连接
(2)安装部位(室内外):室内
(3)型号、规格:DN25
(4)名称:水表</t>
  </si>
  <si>
    <t>031003020002</t>
  </si>
  <si>
    <t>成品水表箱</t>
  </si>
  <si>
    <t>(1)600*200*1000
(2)安装部位:明装
(3)名称:五表水表箱</t>
  </si>
  <si>
    <t>031004014045</t>
  </si>
  <si>
    <t>给、排水附(配)件</t>
  </si>
  <si>
    <t>(1)型号、规格:DN15
(2)名称:水龙头</t>
  </si>
  <si>
    <t>010101007021</t>
  </si>
  <si>
    <t>管沟土方</t>
  </si>
  <si>
    <t>(1)土壤类别:三类土
(2)管外径:公称直径50mm以内
(3)挖沟深度:0.6m以内</t>
  </si>
  <si>
    <t>010101007022</t>
  </si>
  <si>
    <t>(1)土壤类别:三类土
(2)名称:管道挖土方(管道挖填土方 管道 多根)</t>
  </si>
  <si>
    <t>排水系统</t>
  </si>
  <si>
    <t>031001006057</t>
  </si>
  <si>
    <t>(1)连接形式:承插粘接
(2)安装部位:室内
(3)材质、规格:普通UPVC排水管DN50
(4)压力试验及吹、洗设计要求:闭水试验</t>
  </si>
  <si>
    <t>031001006058</t>
  </si>
  <si>
    <t>(1)连接形式:承插粘接
(2)安装部位:室内
(3)材质、规格:普通UPVC排水管DN100
(4)压力试验及吹、洗设计要求:闭水试验</t>
  </si>
  <si>
    <t>031001006059</t>
  </si>
  <si>
    <t>(1)连接形式:承插粘接
(2)安装部位:室内
(3)材质、规格:普通UPVC排水管DN150
(4)压力试验及吹、洗设计要求:闭水试验</t>
  </si>
  <si>
    <t>031004014046</t>
  </si>
  <si>
    <t>(1)名称:地漏（带存水弯）
(2)型号、规格:DN50</t>
  </si>
  <si>
    <t>031004014047</t>
  </si>
  <si>
    <t>(1)名称:清扫口DN100</t>
  </si>
  <si>
    <t>010101007023</t>
  </si>
  <si>
    <t>(1)土壤类别:三类土
(2)管外径:公称直径50mm以内
(3)挖沟深度:1.0m以内</t>
  </si>
  <si>
    <t>010101007024</t>
  </si>
  <si>
    <t>(1)土壤类别:三类土
(2)管外径:公称直径100mm以内
(3)挖沟深度:1.0m以内</t>
  </si>
  <si>
    <t>010101007025</t>
  </si>
  <si>
    <t>(1)土壤类别:三类土
(2)管外径:公称直径200mm以内
(3)挖沟深度:1.0m以内</t>
  </si>
  <si>
    <t>总价措施费</t>
  </si>
  <si>
    <t>安全文明施工费</t>
  </si>
  <si>
    <t>其他总价措施费</t>
  </si>
  <si>
    <t>防尘喷雾措施费</t>
  </si>
  <si>
    <t>2</t>
  </si>
  <si>
    <t>3</t>
  </si>
  <si>
    <t>1</t>
  </si>
  <si>
    <t>单价措施费</t>
  </si>
  <si>
    <t>金    额(元)</t>
  </si>
  <si>
    <t>011701002001</t>
  </si>
  <si>
    <t>外脚手架及垂直封闭安全网</t>
  </si>
  <si>
    <t>(1)服务对象:外墙面
(2)搭设方式:落地式
(3)搭设高度:10m以内
(4)脚手架材质:焊接钢管
(5)安全网材质:密目安全网（阻燃）</t>
  </si>
  <si>
    <t>031303001001</t>
  </si>
  <si>
    <t>二次搬运</t>
  </si>
  <si>
    <t>011703001001</t>
  </si>
  <si>
    <t>垂直运输</t>
  </si>
  <si>
    <t>(1)汽车式起重机 50t</t>
  </si>
  <si>
    <t>台班</t>
  </si>
  <si>
    <t>011701006001</t>
  </si>
  <si>
    <t>满堂装饰脚手架</t>
  </si>
  <si>
    <t>(1)天棚
(2)3.6</t>
  </si>
  <si>
    <t>031301017005</t>
  </si>
  <si>
    <t>脚手架搭拆</t>
  </si>
  <si>
    <t>项</t>
  </si>
  <si>
    <t>031301017006</t>
  </si>
  <si>
    <t>011701002004</t>
  </si>
  <si>
    <t>011703001004</t>
  </si>
  <si>
    <t>011701003002</t>
  </si>
  <si>
    <t>砌筑脚手架</t>
  </si>
  <si>
    <t>(1)服务对象:砖墙砌筑
(2)搭设高度:3.6m以内</t>
  </si>
  <si>
    <t>011702005015</t>
  </si>
  <si>
    <t>基础梁模板</t>
  </si>
  <si>
    <t>(1)支撑高度:3.6m以内
(2)构件形状:矩形</t>
  </si>
  <si>
    <t>011702003004</t>
  </si>
  <si>
    <t>构造柱模板</t>
  </si>
  <si>
    <t>011702009002</t>
  </si>
  <si>
    <t>过梁模板</t>
  </si>
  <si>
    <t>031301017025</t>
  </si>
  <si>
    <t>031301017026</t>
  </si>
  <si>
    <t>其他项目</t>
  </si>
  <si>
    <t>暂列金额</t>
  </si>
  <si>
    <t>专业工程暂估价（空调工程）</t>
  </si>
  <si>
    <t>合        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</si>
</sst>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  <numFmt numFmtId="178" formatCode="0_ "/>
    <numFmt numFmtId="179" formatCode="0.0_ "/>
  </numFmts>
  <fonts count="24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1" fillId="0" borderId="0" xfId="49"/>
    <xf numFmtId="0" fontId="1" fillId="0" borderId="0" xfId="49" applyFont="1" applyFill="1" applyAlignment="1"/>
    <xf numFmtId="176" fontId="1" fillId="0" borderId="0" xfId="49" applyNumberFormat="1"/>
    <xf numFmtId="0" fontId="2" fillId="0" borderId="0" xfId="49" applyNumberFormat="1" applyFont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0" fontId="4" fillId="0" borderId="10" xfId="49" applyNumberFormat="1" applyFont="1" applyBorder="1" applyAlignment="1">
      <alignment horizontal="left" vertical="center" wrapText="1"/>
    </xf>
    <xf numFmtId="0" fontId="4" fillId="0" borderId="10" xfId="49" applyNumberFormat="1" applyFont="1" applyBorder="1" applyAlignment="1">
      <alignment horizontal="center" vertical="center" wrapText="1"/>
    </xf>
    <xf numFmtId="177" fontId="4" fillId="0" borderId="10" xfId="49" applyNumberFormat="1" applyFont="1" applyBorder="1" applyAlignment="1">
      <alignment horizontal="right" vertical="center" wrapText="1" shrinkToFit="1"/>
    </xf>
    <xf numFmtId="2" fontId="4" fillId="0" borderId="9" xfId="49" applyNumberFormat="1" applyFont="1" applyBorder="1" applyAlignment="1">
      <alignment horizontal="right" vertical="center" wrapText="1" shrinkToFit="1"/>
    </xf>
    <xf numFmtId="2" fontId="4" fillId="0" borderId="11" xfId="49" applyNumberFormat="1" applyFont="1" applyBorder="1" applyAlignment="1">
      <alignment horizontal="right" vertical="center" wrapText="1" shrinkToFit="1"/>
    </xf>
    <xf numFmtId="0" fontId="4" fillId="0" borderId="3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left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177" fontId="4" fillId="0" borderId="8" xfId="49" applyNumberFormat="1" applyFont="1" applyBorder="1" applyAlignment="1">
      <alignment horizontal="right" vertical="center" wrapText="1" shrinkToFit="1"/>
    </xf>
    <xf numFmtId="2" fontId="4" fillId="0" borderId="3" xfId="49" applyNumberFormat="1" applyFont="1" applyBorder="1" applyAlignment="1">
      <alignment horizontal="right" vertical="center" wrapText="1" shrinkToFit="1"/>
    </xf>
    <xf numFmtId="2" fontId="4" fillId="0" borderId="12" xfId="49" applyNumberFormat="1" applyFont="1" applyBorder="1" applyAlignment="1">
      <alignment horizontal="right" vertical="center" wrapText="1" shrinkToFit="1"/>
    </xf>
    <xf numFmtId="0" fontId="4" fillId="0" borderId="8" xfId="49" applyFont="1" applyBorder="1" applyAlignment="1">
      <alignment horizontal="right" vertical="center" wrapText="1" shrinkToFit="1"/>
    </xf>
    <xf numFmtId="0" fontId="4" fillId="0" borderId="3" xfId="49" applyFont="1" applyBorder="1" applyAlignment="1">
      <alignment horizontal="right" vertical="center" wrapText="1" shrinkToFit="1"/>
    </xf>
    <xf numFmtId="0" fontId="4" fillId="0" borderId="12" xfId="49" applyFont="1" applyBorder="1" applyAlignment="1">
      <alignment horizontal="right" vertical="center" wrapText="1" shrinkToFit="1"/>
    </xf>
    <xf numFmtId="0" fontId="4" fillId="0" borderId="4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vertical="center" wrapText="1"/>
    </xf>
    <xf numFmtId="2" fontId="4" fillId="0" borderId="10" xfId="49" applyNumberFormat="1" applyFont="1" applyBorder="1" applyAlignment="1">
      <alignment horizontal="right" vertical="center" wrapText="1" shrinkToFit="1"/>
    </xf>
    <xf numFmtId="2" fontId="4" fillId="0" borderId="8" xfId="49" applyNumberFormat="1" applyFont="1" applyBorder="1" applyAlignment="1">
      <alignment horizontal="right" vertical="center" wrapText="1" shrinkToFit="1"/>
    </xf>
    <xf numFmtId="0" fontId="4" fillId="0" borderId="12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left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177" fontId="4" fillId="0" borderId="2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2" fontId="4" fillId="0" borderId="7" xfId="49" applyNumberFormat="1" applyFont="1" applyBorder="1" applyAlignment="1">
      <alignment horizontal="right" vertical="center" wrapText="1" shrinkToFit="1"/>
    </xf>
    <xf numFmtId="2" fontId="4" fillId="0" borderId="2" xfId="49" applyNumberFormat="1" applyFont="1" applyBorder="1" applyAlignment="1">
      <alignment horizontal="right" vertical="center" wrapText="1" shrinkToFit="1"/>
    </xf>
    <xf numFmtId="0" fontId="4" fillId="0" borderId="13" xfId="49" applyNumberFormat="1" applyFont="1" applyBorder="1" applyAlignment="1">
      <alignment horizontal="center" vertical="center" wrapText="1"/>
    </xf>
    <xf numFmtId="0" fontId="4" fillId="0" borderId="14" xfId="49" applyNumberFormat="1" applyFont="1" applyBorder="1" applyAlignment="1">
      <alignment horizontal="center" vertical="center" wrapText="1"/>
    </xf>
    <xf numFmtId="176" fontId="1" fillId="0" borderId="13" xfId="49" applyNumberFormat="1" applyBorder="1"/>
    <xf numFmtId="0" fontId="1" fillId="0" borderId="13" xfId="49" applyBorder="1"/>
    <xf numFmtId="176" fontId="1" fillId="0" borderId="7" xfId="49" applyNumberFormat="1" applyBorder="1"/>
    <xf numFmtId="176" fontId="1" fillId="0" borderId="14" xfId="49" applyNumberFormat="1" applyBorder="1"/>
    <xf numFmtId="0" fontId="1" fillId="0" borderId="14" xfId="49" applyBorder="1"/>
    <xf numFmtId="176" fontId="1" fillId="0" borderId="11" xfId="49" applyNumberFormat="1" applyBorder="1"/>
    <xf numFmtId="0" fontId="4" fillId="0" borderId="3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12" xfId="49" applyNumberFormat="1" applyFont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left" vertical="center" wrapText="1"/>
    </xf>
    <xf numFmtId="0" fontId="4" fillId="0" borderId="11" xfId="49" applyNumberFormat="1" applyFont="1" applyFill="1" applyBorder="1" applyAlignment="1">
      <alignment horizontal="left" vertical="center" wrapText="1"/>
    </xf>
    <xf numFmtId="176" fontId="4" fillId="0" borderId="9" xfId="49" applyNumberFormat="1" applyFont="1" applyFill="1" applyBorder="1" applyAlignment="1">
      <alignment horizontal="right" vertical="center" wrapText="1"/>
    </xf>
    <xf numFmtId="176" fontId="4" fillId="0" borderId="11" xfId="49" applyNumberFormat="1" applyFont="1" applyFill="1" applyBorder="1" applyAlignment="1">
      <alignment horizontal="right" vertical="center" wrapText="1"/>
    </xf>
    <xf numFmtId="176" fontId="3" fillId="0" borderId="9" xfId="49" applyNumberFormat="1" applyFont="1" applyFill="1" applyBorder="1" applyAlignment="1">
      <alignment horizontal="center" vertical="center" wrapText="1" shrinkToFit="1"/>
    </xf>
    <xf numFmtId="176" fontId="3" fillId="0" borderId="11" xfId="49" applyNumberFormat="1" applyFont="1" applyFill="1" applyBorder="1" applyAlignment="1">
      <alignment horizontal="center" vertical="center" wrapText="1" shrinkToFit="1"/>
    </xf>
    <xf numFmtId="178" fontId="3" fillId="0" borderId="9" xfId="49" applyNumberFormat="1" applyFont="1" applyFill="1" applyBorder="1" applyAlignment="1">
      <alignment horizontal="right" vertical="center" wrapText="1" shrinkToFit="1"/>
    </xf>
    <xf numFmtId="0" fontId="3" fillId="0" borderId="8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left" vertical="center" wrapText="1"/>
    </xf>
    <xf numFmtId="0" fontId="4" fillId="0" borderId="12" xfId="49" applyNumberFormat="1" applyFont="1" applyFill="1" applyBorder="1" applyAlignment="1">
      <alignment horizontal="left" vertical="center" wrapText="1"/>
    </xf>
    <xf numFmtId="176" fontId="4" fillId="0" borderId="3" xfId="49" applyNumberFormat="1" applyFont="1" applyFill="1" applyBorder="1" applyAlignment="1">
      <alignment horizontal="right" vertical="center" wrapText="1"/>
    </xf>
    <xf numFmtId="176" fontId="4" fillId="0" borderId="12" xfId="49" applyNumberFormat="1" applyFont="1" applyFill="1" applyBorder="1" applyAlignment="1">
      <alignment horizontal="right" vertical="center" wrapText="1"/>
    </xf>
    <xf numFmtId="176" fontId="3" fillId="0" borderId="3" xfId="49" applyNumberFormat="1" applyFont="1" applyFill="1" applyBorder="1" applyAlignment="1">
      <alignment horizontal="center" vertical="center" wrapText="1" shrinkToFit="1"/>
    </xf>
    <xf numFmtId="176" fontId="3" fillId="0" borderId="12" xfId="49" applyNumberFormat="1" applyFont="1" applyFill="1" applyBorder="1" applyAlignment="1">
      <alignment horizontal="center" vertical="center" wrapText="1" shrinkToFit="1"/>
    </xf>
    <xf numFmtId="178" fontId="3" fillId="0" borderId="3" xfId="49" applyNumberFormat="1" applyFont="1" applyFill="1" applyBorder="1" applyAlignment="1">
      <alignment horizontal="right" vertical="center" wrapText="1" shrinkToFit="1"/>
    </xf>
    <xf numFmtId="0" fontId="3" fillId="0" borderId="2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left" vertical="center" wrapText="1"/>
    </xf>
    <xf numFmtId="0" fontId="4" fillId="0" borderId="7" xfId="49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right" vertical="center" wrapText="1"/>
    </xf>
    <xf numFmtId="176" fontId="4" fillId="0" borderId="7" xfId="49" applyNumberFormat="1" applyFont="1" applyFill="1" applyBorder="1" applyAlignment="1">
      <alignment horizontal="right" vertical="center" wrapText="1"/>
    </xf>
    <xf numFmtId="179" fontId="3" fillId="0" borderId="1" xfId="49" applyNumberFormat="1" applyFont="1" applyFill="1" applyBorder="1" applyAlignment="1">
      <alignment horizontal="center" vertical="center" wrapText="1" shrinkToFit="1"/>
    </xf>
    <xf numFmtId="179" fontId="3" fillId="0" borderId="7" xfId="49" applyNumberFormat="1" applyFont="1" applyFill="1" applyBorder="1" applyAlignment="1">
      <alignment horizontal="center" vertical="center" wrapText="1" shrinkToFit="1"/>
    </xf>
    <xf numFmtId="178" fontId="3" fillId="0" borderId="1" xfId="49" applyNumberFormat="1" applyFont="1" applyFill="1" applyBorder="1" applyAlignment="1">
      <alignment horizontal="right" vertical="center" wrapText="1" shrinkToFit="1"/>
    </xf>
    <xf numFmtId="0" fontId="4" fillId="0" borderId="10" xfId="49" applyNumberFormat="1" applyFont="1" applyFill="1" applyBorder="1" applyAlignment="1">
      <alignment horizontal="left" vertical="center" wrapText="1"/>
    </xf>
    <xf numFmtId="176" fontId="4" fillId="0" borderId="14" xfId="49" applyNumberFormat="1" applyFont="1" applyFill="1" applyBorder="1" applyAlignment="1">
      <alignment horizontal="right" vertical="center" wrapText="1"/>
    </xf>
    <xf numFmtId="0" fontId="4" fillId="0" borderId="2" xfId="49" applyNumberFormat="1" applyFont="1" applyFill="1" applyBorder="1" applyAlignment="1">
      <alignment horizontal="left" vertical="center" wrapText="1"/>
    </xf>
    <xf numFmtId="176" fontId="4" fillId="0" borderId="13" xfId="49" applyNumberFormat="1" applyFont="1" applyFill="1" applyBorder="1" applyAlignment="1">
      <alignment horizontal="right" vertical="center" wrapText="1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176" fontId="3" fillId="0" borderId="7" xfId="49" applyNumberFormat="1" applyFont="1" applyFill="1" applyBorder="1" applyAlignment="1">
      <alignment horizontal="center" vertical="center" wrapText="1" shrinkToFit="1"/>
    </xf>
    <xf numFmtId="0" fontId="4" fillId="0" borderId="8" xfId="49" applyNumberFormat="1" applyFont="1" applyFill="1" applyBorder="1" applyAlignment="1">
      <alignment horizontal="left" vertical="center" wrapText="1"/>
    </xf>
    <xf numFmtId="176" fontId="4" fillId="0" borderId="8" xfId="49" applyNumberFormat="1" applyFont="1" applyFill="1" applyBorder="1" applyAlignment="1">
      <alignment horizontal="right" vertical="center" wrapText="1"/>
    </xf>
    <xf numFmtId="179" fontId="3" fillId="0" borderId="8" xfId="49" applyNumberFormat="1" applyFont="1" applyFill="1" applyBorder="1" applyAlignment="1">
      <alignment horizontal="center" vertical="center" wrapText="1" shrinkToFit="1"/>
    </xf>
    <xf numFmtId="178" fontId="3" fillId="0" borderId="8" xfId="49" applyNumberFormat="1" applyFont="1" applyFill="1" applyBorder="1" applyAlignment="1">
      <alignment horizontal="right" vertical="center" wrapText="1" shrinkToFit="1"/>
    </xf>
    <xf numFmtId="0" fontId="3" fillId="0" borderId="8" xfId="49" applyNumberFormat="1" applyFont="1" applyFill="1" applyBorder="1" applyAlignment="1">
      <alignment horizontal="center" vertical="center"/>
    </xf>
    <xf numFmtId="176" fontId="3" fillId="0" borderId="8" xfId="49" applyNumberFormat="1" applyFont="1" applyFill="1" applyBorder="1" applyAlignment="1">
      <alignment horizontal="center" vertical="center" wrapText="1" shrinkToFit="1"/>
    </xf>
    <xf numFmtId="178" fontId="3" fillId="0" borderId="11" xfId="49" applyNumberFormat="1" applyFont="1" applyFill="1" applyBorder="1" applyAlignment="1">
      <alignment horizontal="right" vertical="center" wrapText="1" shrinkToFit="1"/>
    </xf>
    <xf numFmtId="178" fontId="1" fillId="0" borderId="0" xfId="49" applyNumberFormat="1"/>
    <xf numFmtId="178" fontId="3" fillId="0" borderId="12" xfId="49" applyNumberFormat="1" applyFont="1" applyFill="1" applyBorder="1" applyAlignment="1">
      <alignment horizontal="right" vertical="center" wrapText="1" shrinkToFit="1"/>
    </xf>
    <xf numFmtId="178" fontId="3" fillId="0" borderId="7" xfId="49" applyNumberFormat="1" applyFont="1" applyFill="1" applyBorder="1" applyAlignment="1">
      <alignment horizontal="right" vertical="center" wrapText="1" shrinkToFit="1"/>
    </xf>
    <xf numFmtId="178" fontId="1" fillId="0" borderId="8" xfId="49" applyNumberFormat="1" applyBorder="1"/>
    <xf numFmtId="0" fontId="4" fillId="0" borderId="8" xfId="49" applyNumberFormat="1" applyFont="1" applyFill="1" applyBorder="1" applyAlignment="1">
      <alignment horizontal="center" vertical="center" wrapText="1"/>
    </xf>
    <xf numFmtId="176" fontId="1" fillId="0" borderId="8" xfId="49" applyNumberFormat="1" applyBorder="1"/>
    <xf numFmtId="0" fontId="1" fillId="0" borderId="8" xfId="49" applyBorder="1"/>
    <xf numFmtId="176" fontId="1" fillId="0" borderId="8" xfId="49" applyNumberFormat="1" applyFont="1" applyFill="1" applyBorder="1" applyAlignment="1"/>
    <xf numFmtId="178" fontId="4" fillId="0" borderId="8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1"/>
  <sheetViews>
    <sheetView tabSelected="1" topLeftCell="A481" workbookViewId="0">
      <selection activeCell="K499" sqref="K499:L501"/>
    </sheetView>
  </sheetViews>
  <sheetFormatPr defaultColWidth="9" defaultRowHeight="15"/>
  <cols>
    <col min="1" max="1" width="5.375" style="1" customWidth="1"/>
    <col min="2" max="2" width="11.25" style="1" customWidth="1"/>
    <col min="3" max="3" width="18.0416666666667" style="1" customWidth="1"/>
    <col min="4" max="4" width="14.95" style="1" customWidth="1"/>
    <col min="5" max="5" width="5.10833333333333" style="1" customWidth="1"/>
    <col min="6" max="6" width="7.6" style="1" customWidth="1"/>
    <col min="7" max="7" width="5.81666666666667" style="1" customWidth="1"/>
    <col min="8" max="8" width="4.39166666666667" style="1" customWidth="1"/>
    <col min="9" max="9" width="10.6833333333333" style="1" customWidth="1"/>
    <col min="10" max="10" width="11.125" style="3" hidden="1" customWidth="1"/>
    <col min="11" max="11" width="12.75" style="1" customWidth="1"/>
    <col min="12" max="12" width="13.5" style="1" customWidth="1"/>
    <col min="13" max="13" width="11.125" style="1"/>
    <col min="14" max="16381" width="9" style="1"/>
  </cols>
  <sheetData>
    <row r="1" s="1" customFormat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3"/>
    </row>
    <row r="3" s="1" customFormat="1" spans="1:10">
      <c r="A3" s="6" t="s">
        <v>2</v>
      </c>
      <c r="B3" s="6"/>
      <c r="C3" s="6"/>
      <c r="D3" s="6"/>
      <c r="E3" s="6"/>
      <c r="F3" s="6"/>
      <c r="G3" s="6"/>
      <c r="H3" s="5"/>
      <c r="I3" s="5"/>
      <c r="J3" s="3"/>
    </row>
    <row r="4" s="1" customFormat="1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10"/>
      <c r="I4" s="31"/>
      <c r="J4" s="3"/>
      <c r="K4" s="32" t="s">
        <v>10</v>
      </c>
      <c r="L4" s="32"/>
    </row>
    <row r="5" s="1" customFormat="1" spans="1:12">
      <c r="A5" s="11"/>
      <c r="B5" s="12"/>
      <c r="C5" s="12"/>
      <c r="D5" s="12"/>
      <c r="E5" s="12"/>
      <c r="F5" s="12"/>
      <c r="G5" s="7" t="s">
        <v>11</v>
      </c>
      <c r="H5" s="13"/>
      <c r="I5" s="8" t="s">
        <v>12</v>
      </c>
      <c r="J5" s="3"/>
      <c r="K5" s="33" t="s">
        <v>11</v>
      </c>
      <c r="L5" s="8" t="s">
        <v>12</v>
      </c>
    </row>
    <row r="6" s="1" customFormat="1" spans="1:12">
      <c r="A6" s="14" t="s">
        <v>13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="1" customFormat="1" spans="1:1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="1" customFormat="1" spans="1:12">
      <c r="A8" s="14" t="s">
        <v>15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="1" customFormat="1" ht="22.5" spans="1:12">
      <c r="A9" s="15">
        <v>1</v>
      </c>
      <c r="B9" s="16" t="s">
        <v>16</v>
      </c>
      <c r="C9" s="16" t="s">
        <v>17</v>
      </c>
      <c r="D9" s="16" t="s">
        <v>18</v>
      </c>
      <c r="E9" s="17" t="s">
        <v>19</v>
      </c>
      <c r="F9" s="18">
        <v>8.993</v>
      </c>
      <c r="G9" s="19">
        <v>6.87</v>
      </c>
      <c r="H9" s="20"/>
      <c r="I9" s="34">
        <v>61.8</v>
      </c>
      <c r="J9" s="3">
        <f t="shared" ref="J9:J40" si="0">F9*G9</f>
        <v>61.78</v>
      </c>
      <c r="K9" s="35"/>
      <c r="L9" s="35">
        <f>K9*F9</f>
        <v>0</v>
      </c>
    </row>
    <row r="10" s="1" customFormat="1" ht="22.5" spans="1:12">
      <c r="A10" s="21">
        <v>2</v>
      </c>
      <c r="B10" s="22" t="s">
        <v>20</v>
      </c>
      <c r="C10" s="22" t="s">
        <v>21</v>
      </c>
      <c r="D10" s="22" t="s">
        <v>18</v>
      </c>
      <c r="E10" s="23" t="s">
        <v>19</v>
      </c>
      <c r="F10" s="24">
        <v>28.307</v>
      </c>
      <c r="G10" s="25">
        <v>6.82</v>
      </c>
      <c r="H10" s="26"/>
      <c r="I10" s="35">
        <v>193.18</v>
      </c>
      <c r="J10" s="3">
        <f t="shared" si="0"/>
        <v>193.05</v>
      </c>
      <c r="K10" s="35"/>
      <c r="L10" s="35"/>
    </row>
    <row r="11" s="1" customFormat="1" ht="90" spans="1:12">
      <c r="A11" s="21">
        <v>3</v>
      </c>
      <c r="B11" s="22" t="s">
        <v>22</v>
      </c>
      <c r="C11" s="22" t="s">
        <v>23</v>
      </c>
      <c r="D11" s="22" t="s">
        <v>24</v>
      </c>
      <c r="E11" s="23" t="s">
        <v>19</v>
      </c>
      <c r="F11" s="24">
        <v>27.058</v>
      </c>
      <c r="G11" s="25">
        <v>9.77</v>
      </c>
      <c r="H11" s="26"/>
      <c r="I11" s="35">
        <v>264.26</v>
      </c>
      <c r="J11" s="3">
        <f t="shared" si="0"/>
        <v>264.36</v>
      </c>
      <c r="K11" s="35"/>
      <c r="L11" s="35"/>
    </row>
    <row r="12" s="1" customFormat="1" ht="45" spans="1:12">
      <c r="A12" s="21">
        <v>4</v>
      </c>
      <c r="B12" s="22" t="s">
        <v>25</v>
      </c>
      <c r="C12" s="22" t="s">
        <v>26</v>
      </c>
      <c r="D12" s="22" t="s">
        <v>27</v>
      </c>
      <c r="E12" s="23" t="s">
        <v>19</v>
      </c>
      <c r="F12" s="24">
        <v>6.197</v>
      </c>
      <c r="G12" s="25">
        <v>61.78</v>
      </c>
      <c r="H12" s="26"/>
      <c r="I12" s="35">
        <v>382.83</v>
      </c>
      <c r="J12" s="3">
        <f t="shared" si="0"/>
        <v>382.85</v>
      </c>
      <c r="K12" s="35"/>
      <c r="L12" s="35"/>
    </row>
    <row r="13" s="1" customFormat="1" ht="33.75" spans="1:12">
      <c r="A13" s="21">
        <v>5</v>
      </c>
      <c r="B13" s="22" t="s">
        <v>28</v>
      </c>
      <c r="C13" s="22" t="s">
        <v>29</v>
      </c>
      <c r="D13" s="22" t="s">
        <v>30</v>
      </c>
      <c r="E13" s="23" t="s">
        <v>31</v>
      </c>
      <c r="F13" s="24">
        <v>532.27</v>
      </c>
      <c r="G13" s="25">
        <v>11.68</v>
      </c>
      <c r="H13" s="26"/>
      <c r="I13" s="35">
        <v>6219.15</v>
      </c>
      <c r="J13" s="3">
        <f t="shared" si="0"/>
        <v>6216.91</v>
      </c>
      <c r="K13" s="35"/>
      <c r="L13" s="35"/>
    </row>
    <row r="14" s="1" customFormat="1" spans="1:12">
      <c r="A14" s="21">
        <v>6</v>
      </c>
      <c r="B14" s="22" t="s">
        <v>32</v>
      </c>
      <c r="C14" s="22" t="s">
        <v>33</v>
      </c>
      <c r="D14" s="22" t="s">
        <v>34</v>
      </c>
      <c r="E14" s="23" t="s">
        <v>31</v>
      </c>
      <c r="F14" s="24">
        <v>700.669</v>
      </c>
      <c r="G14" s="25">
        <v>24.15</v>
      </c>
      <c r="H14" s="26"/>
      <c r="I14" s="35">
        <v>16920.18</v>
      </c>
      <c r="J14" s="3">
        <f t="shared" si="0"/>
        <v>16921.16</v>
      </c>
      <c r="K14" s="35"/>
      <c r="L14" s="35"/>
    </row>
    <row r="15" s="1" customFormat="1" ht="22.5" spans="1:12">
      <c r="A15" s="21">
        <v>7</v>
      </c>
      <c r="B15" s="22" t="s">
        <v>35</v>
      </c>
      <c r="C15" s="22" t="s">
        <v>36</v>
      </c>
      <c r="D15" s="22" t="s">
        <v>37</v>
      </c>
      <c r="E15" s="23" t="s">
        <v>19</v>
      </c>
      <c r="F15" s="24">
        <v>10.4</v>
      </c>
      <c r="G15" s="25">
        <v>281.81</v>
      </c>
      <c r="H15" s="26"/>
      <c r="I15" s="35">
        <v>2930.84</v>
      </c>
      <c r="J15" s="3">
        <f t="shared" si="0"/>
        <v>2930.82</v>
      </c>
      <c r="K15" s="35"/>
      <c r="L15" s="35"/>
    </row>
    <row r="16" s="1" customFormat="1" ht="22.5" spans="1:12">
      <c r="A16" s="21">
        <v>8</v>
      </c>
      <c r="B16" s="22" t="s">
        <v>38</v>
      </c>
      <c r="C16" s="22" t="s">
        <v>39</v>
      </c>
      <c r="D16" s="22" t="s">
        <v>40</v>
      </c>
      <c r="E16" s="23" t="s">
        <v>31</v>
      </c>
      <c r="F16" s="24">
        <v>700.669</v>
      </c>
      <c r="G16" s="25">
        <v>13.24</v>
      </c>
      <c r="H16" s="26"/>
      <c r="I16" s="35">
        <v>9280.08</v>
      </c>
      <c r="J16" s="3">
        <f t="shared" si="0"/>
        <v>9276.86</v>
      </c>
      <c r="K16" s="35"/>
      <c r="L16" s="35"/>
    </row>
    <row r="17" s="1" customFormat="1" ht="22.5" spans="1:12">
      <c r="A17" s="21">
        <v>9</v>
      </c>
      <c r="B17" s="22" t="s">
        <v>41</v>
      </c>
      <c r="C17" s="22" t="s">
        <v>26</v>
      </c>
      <c r="D17" s="22" t="s">
        <v>42</v>
      </c>
      <c r="E17" s="23" t="s">
        <v>19</v>
      </c>
      <c r="F17" s="24">
        <v>67.284</v>
      </c>
      <c r="G17" s="25">
        <v>23.78</v>
      </c>
      <c r="H17" s="26"/>
      <c r="I17" s="35">
        <v>1600.15</v>
      </c>
      <c r="J17" s="3">
        <f t="shared" si="0"/>
        <v>1600.01</v>
      </c>
      <c r="K17" s="35"/>
      <c r="L17" s="35"/>
    </row>
    <row r="18" s="1" customFormat="1" ht="112.5" spans="1:12">
      <c r="A18" s="21">
        <v>10</v>
      </c>
      <c r="B18" s="22" t="s">
        <v>43</v>
      </c>
      <c r="C18" s="22" t="s">
        <v>44</v>
      </c>
      <c r="D18" s="22" t="s">
        <v>45</v>
      </c>
      <c r="E18" s="23" t="s">
        <v>31</v>
      </c>
      <c r="F18" s="24">
        <v>92.67</v>
      </c>
      <c r="G18" s="25">
        <v>253.32</v>
      </c>
      <c r="H18" s="26"/>
      <c r="I18" s="35">
        <v>23475.22</v>
      </c>
      <c r="J18" s="3">
        <f t="shared" si="0"/>
        <v>23475.16</v>
      </c>
      <c r="K18" s="35"/>
      <c r="L18" s="35"/>
    </row>
    <row r="19" s="1" customFormat="1" spans="1:12">
      <c r="A19" s="21">
        <v>11</v>
      </c>
      <c r="B19" s="22" t="s">
        <v>46</v>
      </c>
      <c r="C19" s="22" t="s">
        <v>47</v>
      </c>
      <c r="D19" s="22" t="s">
        <v>1</v>
      </c>
      <c r="E19" s="23" t="s">
        <v>31</v>
      </c>
      <c r="F19" s="24">
        <v>439.6</v>
      </c>
      <c r="G19" s="25">
        <v>111.88</v>
      </c>
      <c r="H19" s="26"/>
      <c r="I19" s="35">
        <v>49181.92</v>
      </c>
      <c r="J19" s="3">
        <f t="shared" si="0"/>
        <v>49182.45</v>
      </c>
      <c r="K19" s="35"/>
      <c r="L19" s="35"/>
    </row>
    <row r="20" s="1" customFormat="1" ht="22.5" spans="1:12">
      <c r="A20" s="21">
        <v>12</v>
      </c>
      <c r="B20" s="22" t="s">
        <v>48</v>
      </c>
      <c r="C20" s="22" t="s">
        <v>49</v>
      </c>
      <c r="D20" s="22" t="s">
        <v>50</v>
      </c>
      <c r="E20" s="23" t="s">
        <v>31</v>
      </c>
      <c r="F20" s="24">
        <v>532.27</v>
      </c>
      <c r="G20" s="25">
        <v>52.84</v>
      </c>
      <c r="H20" s="26"/>
      <c r="I20" s="35">
        <v>28123.77</v>
      </c>
      <c r="J20" s="3">
        <f t="shared" si="0"/>
        <v>28125.15</v>
      </c>
      <c r="K20" s="35"/>
      <c r="L20" s="35"/>
    </row>
    <row r="21" s="1" customFormat="1" ht="33.75" spans="1:12">
      <c r="A21" s="21">
        <v>13</v>
      </c>
      <c r="B21" s="22" t="s">
        <v>51</v>
      </c>
      <c r="C21" s="22" t="s">
        <v>52</v>
      </c>
      <c r="D21" s="22" t="s">
        <v>53</v>
      </c>
      <c r="E21" s="23" t="s">
        <v>31</v>
      </c>
      <c r="F21" s="24">
        <v>700.669</v>
      </c>
      <c r="G21" s="25">
        <v>162.88</v>
      </c>
      <c r="H21" s="26"/>
      <c r="I21" s="35">
        <v>114127.2</v>
      </c>
      <c r="J21" s="3">
        <f t="shared" si="0"/>
        <v>114124.97</v>
      </c>
      <c r="K21" s="35"/>
      <c r="L21" s="35"/>
    </row>
    <row r="22" s="1" customFormat="1" spans="1:12">
      <c r="A22" s="21">
        <v>14</v>
      </c>
      <c r="B22" s="22" t="s">
        <v>54</v>
      </c>
      <c r="C22" s="22" t="s">
        <v>55</v>
      </c>
      <c r="D22" s="22" t="s">
        <v>56</v>
      </c>
      <c r="E22" s="23" t="s">
        <v>57</v>
      </c>
      <c r="F22" s="24">
        <v>4.316</v>
      </c>
      <c r="G22" s="25">
        <v>6345.34</v>
      </c>
      <c r="H22" s="26"/>
      <c r="I22" s="35">
        <v>27386.48</v>
      </c>
      <c r="J22" s="3">
        <f t="shared" si="0"/>
        <v>27386.49</v>
      </c>
      <c r="K22" s="35"/>
      <c r="L22" s="35"/>
    </row>
    <row r="23" s="1" customFormat="1" ht="33.75" spans="1:12">
      <c r="A23" s="21">
        <v>15</v>
      </c>
      <c r="B23" s="22" t="s">
        <v>58</v>
      </c>
      <c r="C23" s="22" t="s">
        <v>59</v>
      </c>
      <c r="D23" s="22" t="s">
        <v>60</v>
      </c>
      <c r="E23" s="23" t="s">
        <v>31</v>
      </c>
      <c r="F23" s="24">
        <v>700.669</v>
      </c>
      <c r="G23" s="25">
        <v>44.73</v>
      </c>
      <c r="H23" s="26"/>
      <c r="I23" s="35">
        <v>31344.15</v>
      </c>
      <c r="J23" s="3">
        <f t="shared" si="0"/>
        <v>31340.92</v>
      </c>
      <c r="K23" s="35"/>
      <c r="L23" s="35"/>
    </row>
    <row r="24" s="1" customFormat="1" ht="22.5" spans="1:12">
      <c r="A24" s="21">
        <v>16</v>
      </c>
      <c r="B24" s="22" t="s">
        <v>61</v>
      </c>
      <c r="C24" s="22" t="s">
        <v>62</v>
      </c>
      <c r="D24" s="22" t="s">
        <v>63</v>
      </c>
      <c r="E24" s="23" t="s">
        <v>31</v>
      </c>
      <c r="F24" s="24">
        <v>700.669</v>
      </c>
      <c r="G24" s="25">
        <v>40.8</v>
      </c>
      <c r="H24" s="26"/>
      <c r="I24" s="35">
        <v>28584.49</v>
      </c>
      <c r="J24" s="3">
        <f t="shared" si="0"/>
        <v>28587.3</v>
      </c>
      <c r="K24" s="35"/>
      <c r="L24" s="35"/>
    </row>
    <row r="25" s="1" customFormat="1" ht="22.5" spans="1:12">
      <c r="A25" s="21">
        <v>17</v>
      </c>
      <c r="B25" s="22" t="s">
        <v>64</v>
      </c>
      <c r="C25" s="22" t="s">
        <v>65</v>
      </c>
      <c r="D25" s="22" t="s">
        <v>66</v>
      </c>
      <c r="E25" s="23" t="s">
        <v>31</v>
      </c>
      <c r="F25" s="24">
        <v>700.669</v>
      </c>
      <c r="G25" s="25">
        <v>26.97</v>
      </c>
      <c r="H25" s="26"/>
      <c r="I25" s="35">
        <v>18896.06</v>
      </c>
      <c r="J25" s="3">
        <f t="shared" si="0"/>
        <v>18897.04</v>
      </c>
      <c r="K25" s="35"/>
      <c r="L25" s="35"/>
    </row>
    <row r="26" s="1" customFormat="1" spans="1:12">
      <c r="A26" s="21">
        <v>18</v>
      </c>
      <c r="B26" s="22" t="s">
        <v>67</v>
      </c>
      <c r="C26" s="22" t="s">
        <v>55</v>
      </c>
      <c r="D26" s="22" t="s">
        <v>68</v>
      </c>
      <c r="E26" s="23" t="s">
        <v>57</v>
      </c>
      <c r="F26" s="24">
        <v>1.555</v>
      </c>
      <c r="G26" s="25">
        <v>6345.34</v>
      </c>
      <c r="H26" s="26"/>
      <c r="I26" s="35">
        <v>9867</v>
      </c>
      <c r="J26" s="3">
        <f t="shared" si="0"/>
        <v>9867</v>
      </c>
      <c r="K26" s="35"/>
      <c r="L26" s="35"/>
    </row>
    <row r="27" s="1" customFormat="1" spans="1:12">
      <c r="A27" s="21">
        <v>19</v>
      </c>
      <c r="B27" s="22" t="s">
        <v>1</v>
      </c>
      <c r="C27" s="22" t="s">
        <v>69</v>
      </c>
      <c r="D27" s="22" t="s">
        <v>1</v>
      </c>
      <c r="E27" s="23" t="s">
        <v>1</v>
      </c>
      <c r="F27" s="27"/>
      <c r="G27" s="28"/>
      <c r="H27" s="29"/>
      <c r="I27" s="27"/>
      <c r="J27" s="3">
        <f t="shared" si="0"/>
        <v>0</v>
      </c>
      <c r="K27" s="35"/>
      <c r="L27" s="35"/>
    </row>
    <row r="28" s="1" customFormat="1" ht="22.5" spans="1:12">
      <c r="A28" s="21">
        <v>20</v>
      </c>
      <c r="B28" s="22" t="s">
        <v>70</v>
      </c>
      <c r="C28" s="22" t="s">
        <v>52</v>
      </c>
      <c r="D28" s="22" t="s">
        <v>71</v>
      </c>
      <c r="E28" s="23" t="s">
        <v>31</v>
      </c>
      <c r="F28" s="24">
        <v>14.388</v>
      </c>
      <c r="G28" s="25">
        <v>162.88</v>
      </c>
      <c r="H28" s="26"/>
      <c r="I28" s="35">
        <v>2343.56</v>
      </c>
      <c r="J28" s="3">
        <f t="shared" si="0"/>
        <v>2343.52</v>
      </c>
      <c r="K28" s="35"/>
      <c r="L28" s="35"/>
    </row>
    <row r="29" s="1" customFormat="1" ht="22.5" spans="1:12">
      <c r="A29" s="21">
        <v>21</v>
      </c>
      <c r="B29" s="22" t="s">
        <v>72</v>
      </c>
      <c r="C29" s="22" t="s">
        <v>65</v>
      </c>
      <c r="D29" s="22" t="s">
        <v>73</v>
      </c>
      <c r="E29" s="23" t="s">
        <v>31</v>
      </c>
      <c r="F29" s="24">
        <v>14.388</v>
      </c>
      <c r="G29" s="25">
        <v>25.29</v>
      </c>
      <c r="H29" s="26"/>
      <c r="I29" s="35">
        <v>363.82</v>
      </c>
      <c r="J29" s="3">
        <f t="shared" si="0"/>
        <v>363.87</v>
      </c>
      <c r="K29" s="35"/>
      <c r="L29" s="35"/>
    </row>
    <row r="30" s="1" customFormat="1" ht="33.75" spans="1:12">
      <c r="A30" s="21">
        <v>22</v>
      </c>
      <c r="B30" s="22" t="s">
        <v>74</v>
      </c>
      <c r="C30" s="22" t="s">
        <v>59</v>
      </c>
      <c r="D30" s="22" t="s">
        <v>60</v>
      </c>
      <c r="E30" s="23" t="s">
        <v>31</v>
      </c>
      <c r="F30" s="24">
        <v>14.388</v>
      </c>
      <c r="G30" s="25">
        <v>44.73</v>
      </c>
      <c r="H30" s="26"/>
      <c r="I30" s="35">
        <v>643.64</v>
      </c>
      <c r="J30" s="3">
        <f t="shared" si="0"/>
        <v>643.58</v>
      </c>
      <c r="K30" s="35"/>
      <c r="L30" s="35"/>
    </row>
    <row r="31" s="1" customFormat="1" ht="22.5" spans="1:12">
      <c r="A31" s="21">
        <v>23</v>
      </c>
      <c r="B31" s="22" t="s">
        <v>75</v>
      </c>
      <c r="C31" s="22" t="s">
        <v>62</v>
      </c>
      <c r="D31" s="22" t="s">
        <v>63</v>
      </c>
      <c r="E31" s="23" t="s">
        <v>31</v>
      </c>
      <c r="F31" s="24">
        <v>14.388</v>
      </c>
      <c r="G31" s="25">
        <v>40.8</v>
      </c>
      <c r="H31" s="26"/>
      <c r="I31" s="35">
        <v>586.97</v>
      </c>
      <c r="J31" s="3">
        <f t="shared" si="0"/>
        <v>587.03</v>
      </c>
      <c r="K31" s="35"/>
      <c r="L31" s="35"/>
    </row>
    <row r="32" s="1" customFormat="1" spans="1:12">
      <c r="A32" s="21">
        <v>24</v>
      </c>
      <c r="B32" s="22" t="s">
        <v>76</v>
      </c>
      <c r="C32" s="22" t="s">
        <v>77</v>
      </c>
      <c r="D32" s="22" t="s">
        <v>78</v>
      </c>
      <c r="E32" s="23" t="s">
        <v>19</v>
      </c>
      <c r="F32" s="24">
        <v>1.548</v>
      </c>
      <c r="G32" s="25">
        <v>634.8</v>
      </c>
      <c r="H32" s="26"/>
      <c r="I32" s="35">
        <v>982.68</v>
      </c>
      <c r="J32" s="3">
        <f t="shared" si="0"/>
        <v>982.67</v>
      </c>
      <c r="K32" s="35"/>
      <c r="L32" s="35"/>
    </row>
    <row r="33" s="1" customFormat="1" spans="1:12">
      <c r="A33" s="21">
        <v>25</v>
      </c>
      <c r="B33" s="22" t="s">
        <v>79</v>
      </c>
      <c r="C33" s="22" t="s">
        <v>80</v>
      </c>
      <c r="D33" s="22" t="s">
        <v>81</v>
      </c>
      <c r="E33" s="23" t="s">
        <v>19</v>
      </c>
      <c r="F33" s="24">
        <v>19.8</v>
      </c>
      <c r="G33" s="25">
        <v>182.44</v>
      </c>
      <c r="H33" s="26"/>
      <c r="I33" s="35">
        <v>3612.4</v>
      </c>
      <c r="J33" s="3">
        <f t="shared" si="0"/>
        <v>3612.31</v>
      </c>
      <c r="K33" s="35"/>
      <c r="L33" s="35"/>
    </row>
    <row r="34" s="1" customFormat="1" ht="22.5" spans="1:12">
      <c r="A34" s="21">
        <v>26</v>
      </c>
      <c r="B34" s="22" t="s">
        <v>82</v>
      </c>
      <c r="C34" s="22" t="s">
        <v>83</v>
      </c>
      <c r="D34" s="22" t="s">
        <v>84</v>
      </c>
      <c r="E34" s="23" t="s">
        <v>31</v>
      </c>
      <c r="F34" s="24">
        <v>44</v>
      </c>
      <c r="G34" s="25">
        <v>70.59</v>
      </c>
      <c r="H34" s="26"/>
      <c r="I34" s="35">
        <v>3106.14</v>
      </c>
      <c r="J34" s="3">
        <f t="shared" si="0"/>
        <v>3105.96</v>
      </c>
      <c r="K34" s="35"/>
      <c r="L34" s="35"/>
    </row>
    <row r="35" s="1" customFormat="1" ht="22.5" spans="1:12">
      <c r="A35" s="21">
        <v>27</v>
      </c>
      <c r="B35" s="22" t="s">
        <v>85</v>
      </c>
      <c r="C35" s="22" t="s">
        <v>86</v>
      </c>
      <c r="D35" s="22" t="s">
        <v>87</v>
      </c>
      <c r="E35" s="23" t="s">
        <v>31</v>
      </c>
      <c r="F35" s="24">
        <v>33.7</v>
      </c>
      <c r="G35" s="25">
        <v>577.64</v>
      </c>
      <c r="H35" s="26"/>
      <c r="I35" s="35">
        <v>19466.45</v>
      </c>
      <c r="J35" s="3">
        <f t="shared" si="0"/>
        <v>19466.47</v>
      </c>
      <c r="K35" s="35"/>
      <c r="L35" s="35"/>
    </row>
    <row r="36" s="1" customFormat="1" ht="22.5" spans="1:12">
      <c r="A36" s="21">
        <v>28</v>
      </c>
      <c r="B36" s="22" t="s">
        <v>88</v>
      </c>
      <c r="C36" s="22" t="s">
        <v>89</v>
      </c>
      <c r="D36" s="22" t="s">
        <v>90</v>
      </c>
      <c r="E36" s="23" t="s">
        <v>31</v>
      </c>
      <c r="F36" s="24">
        <v>7.2</v>
      </c>
      <c r="G36" s="25">
        <v>893.29</v>
      </c>
      <c r="H36" s="26"/>
      <c r="I36" s="35">
        <v>6431.7</v>
      </c>
      <c r="J36" s="3">
        <f t="shared" si="0"/>
        <v>6431.69</v>
      </c>
      <c r="K36" s="35"/>
      <c r="L36" s="35"/>
    </row>
    <row r="37" s="1" customFormat="1" spans="1:12">
      <c r="A37" s="21">
        <v>29</v>
      </c>
      <c r="B37" s="22" t="s">
        <v>91</v>
      </c>
      <c r="C37" s="22" t="s">
        <v>92</v>
      </c>
      <c r="D37" s="22" t="s">
        <v>93</v>
      </c>
      <c r="E37" s="23" t="s">
        <v>31</v>
      </c>
      <c r="F37" s="24">
        <v>16.8</v>
      </c>
      <c r="G37" s="25">
        <v>624.4</v>
      </c>
      <c r="H37" s="26"/>
      <c r="I37" s="35">
        <v>10490</v>
      </c>
      <c r="J37" s="3">
        <f t="shared" si="0"/>
        <v>10489.92</v>
      </c>
      <c r="K37" s="35"/>
      <c r="L37" s="35"/>
    </row>
    <row r="38" s="1" customFormat="1" spans="1:12">
      <c r="A38" s="21">
        <v>30</v>
      </c>
      <c r="B38" s="22" t="s">
        <v>94</v>
      </c>
      <c r="C38" s="22" t="s">
        <v>92</v>
      </c>
      <c r="D38" s="22" t="s">
        <v>95</v>
      </c>
      <c r="E38" s="23" t="s">
        <v>31</v>
      </c>
      <c r="F38" s="24">
        <v>53.8</v>
      </c>
      <c r="G38" s="25">
        <v>360.22</v>
      </c>
      <c r="H38" s="26"/>
      <c r="I38" s="35">
        <v>19379.7</v>
      </c>
      <c r="J38" s="3">
        <f t="shared" si="0"/>
        <v>19379.84</v>
      </c>
      <c r="K38" s="35"/>
      <c r="L38" s="35"/>
    </row>
    <row r="39" s="1" customFormat="1" ht="225" spans="1:12">
      <c r="A39" s="21">
        <v>31</v>
      </c>
      <c r="B39" s="22" t="s">
        <v>96</v>
      </c>
      <c r="C39" s="22" t="s">
        <v>47</v>
      </c>
      <c r="D39" s="22" t="s">
        <v>97</v>
      </c>
      <c r="E39" s="23" t="s">
        <v>31</v>
      </c>
      <c r="F39" s="24">
        <v>75.12</v>
      </c>
      <c r="G39" s="25">
        <v>111.88</v>
      </c>
      <c r="H39" s="26"/>
      <c r="I39" s="35">
        <v>8404.33</v>
      </c>
      <c r="J39" s="3">
        <f t="shared" si="0"/>
        <v>8404.43</v>
      </c>
      <c r="K39" s="35"/>
      <c r="L39" s="35"/>
    </row>
    <row r="40" s="1" customFormat="1" spans="1:12">
      <c r="A40" s="21">
        <v>32</v>
      </c>
      <c r="B40" s="22" t="s">
        <v>98</v>
      </c>
      <c r="C40" s="22" t="s">
        <v>99</v>
      </c>
      <c r="D40" s="22" t="s">
        <v>100</v>
      </c>
      <c r="E40" s="23" t="s">
        <v>19</v>
      </c>
      <c r="F40" s="24">
        <v>96.42</v>
      </c>
      <c r="G40" s="25">
        <v>569.8</v>
      </c>
      <c r="H40" s="26"/>
      <c r="I40" s="35">
        <v>54940.1</v>
      </c>
      <c r="J40" s="3">
        <f t="shared" si="0"/>
        <v>54940.12</v>
      </c>
      <c r="K40" s="35"/>
      <c r="L40" s="35"/>
    </row>
    <row r="41" s="1" customFormat="1" ht="45" spans="1:12">
      <c r="A41" s="21">
        <v>33</v>
      </c>
      <c r="B41" s="22" t="s">
        <v>101</v>
      </c>
      <c r="C41" s="22" t="s">
        <v>52</v>
      </c>
      <c r="D41" s="22" t="s">
        <v>102</v>
      </c>
      <c r="E41" s="23" t="s">
        <v>31</v>
      </c>
      <c r="F41" s="24">
        <v>18.744</v>
      </c>
      <c r="G41" s="25">
        <v>162.88</v>
      </c>
      <c r="H41" s="26"/>
      <c r="I41" s="35">
        <v>3053.08</v>
      </c>
      <c r="J41" s="3">
        <f t="shared" ref="J41:J63" si="1">F41*G41</f>
        <v>3053.02</v>
      </c>
      <c r="K41" s="35"/>
      <c r="L41" s="35"/>
    </row>
    <row r="42" s="1" customFormat="1" ht="22.5" spans="1:12">
      <c r="A42" s="21">
        <v>34</v>
      </c>
      <c r="B42" s="22" t="s">
        <v>103</v>
      </c>
      <c r="C42" s="22" t="s">
        <v>104</v>
      </c>
      <c r="D42" s="22" t="s">
        <v>105</v>
      </c>
      <c r="E42" s="23" t="s">
        <v>57</v>
      </c>
      <c r="F42" s="24">
        <v>0.356</v>
      </c>
      <c r="G42" s="25">
        <v>6140.92</v>
      </c>
      <c r="H42" s="26"/>
      <c r="I42" s="35">
        <v>2186.17</v>
      </c>
      <c r="J42" s="3">
        <f t="shared" si="1"/>
        <v>2186.17</v>
      </c>
      <c r="K42" s="35"/>
      <c r="L42" s="35"/>
    </row>
    <row r="43" s="1" customFormat="1" ht="33.75" spans="1:12">
      <c r="A43" s="21">
        <v>35</v>
      </c>
      <c r="B43" s="22" t="s">
        <v>106</v>
      </c>
      <c r="C43" s="22" t="s">
        <v>104</v>
      </c>
      <c r="D43" s="22" t="s">
        <v>107</v>
      </c>
      <c r="E43" s="23" t="s">
        <v>57</v>
      </c>
      <c r="F43" s="24">
        <v>0.425</v>
      </c>
      <c r="G43" s="25">
        <v>5676.07</v>
      </c>
      <c r="H43" s="26"/>
      <c r="I43" s="35">
        <v>2412.33</v>
      </c>
      <c r="J43" s="3">
        <f t="shared" si="1"/>
        <v>2412.33</v>
      </c>
      <c r="K43" s="35"/>
      <c r="L43" s="35"/>
    </row>
    <row r="44" s="1" customFormat="1" ht="22.5" spans="1:12">
      <c r="A44" s="21">
        <v>36</v>
      </c>
      <c r="B44" s="22" t="s">
        <v>108</v>
      </c>
      <c r="C44" s="22" t="s">
        <v>109</v>
      </c>
      <c r="D44" s="22" t="s">
        <v>110</v>
      </c>
      <c r="E44" s="23" t="s">
        <v>31</v>
      </c>
      <c r="F44" s="24">
        <v>35.85</v>
      </c>
      <c r="G44" s="25">
        <v>251.79</v>
      </c>
      <c r="H44" s="26"/>
      <c r="I44" s="35">
        <v>9026.61</v>
      </c>
      <c r="J44" s="3">
        <f t="shared" si="1"/>
        <v>9026.67</v>
      </c>
      <c r="K44" s="35"/>
      <c r="L44" s="35"/>
    </row>
    <row r="45" s="1" customFormat="1" spans="1:12">
      <c r="A45" s="21">
        <v>37</v>
      </c>
      <c r="B45" s="22" t="s">
        <v>111</v>
      </c>
      <c r="C45" s="22" t="s">
        <v>99</v>
      </c>
      <c r="D45" s="22" t="s">
        <v>100</v>
      </c>
      <c r="E45" s="23" t="s">
        <v>19</v>
      </c>
      <c r="F45" s="24">
        <v>7.08</v>
      </c>
      <c r="G45" s="25">
        <v>569.8</v>
      </c>
      <c r="H45" s="26"/>
      <c r="I45" s="35">
        <v>4034.18</v>
      </c>
      <c r="J45" s="3">
        <f t="shared" si="1"/>
        <v>4034.18</v>
      </c>
      <c r="K45" s="35"/>
      <c r="L45" s="35"/>
    </row>
    <row r="46" s="1" customFormat="1" ht="67.5" spans="1:12">
      <c r="A46" s="21">
        <v>38</v>
      </c>
      <c r="B46" s="22" t="s">
        <v>112</v>
      </c>
      <c r="C46" s="22" t="s">
        <v>113</v>
      </c>
      <c r="D46" s="22" t="s">
        <v>114</v>
      </c>
      <c r="E46" s="23" t="s">
        <v>19</v>
      </c>
      <c r="F46" s="24">
        <v>5.112</v>
      </c>
      <c r="G46" s="25">
        <v>567.99</v>
      </c>
      <c r="H46" s="26"/>
      <c r="I46" s="35">
        <v>2903.54</v>
      </c>
      <c r="J46" s="3">
        <f t="shared" si="1"/>
        <v>2903.56</v>
      </c>
      <c r="K46" s="35"/>
      <c r="L46" s="35"/>
    </row>
    <row r="47" s="1" customFormat="1" ht="45" spans="1:12">
      <c r="A47" s="21">
        <v>39</v>
      </c>
      <c r="B47" s="22" t="s">
        <v>115</v>
      </c>
      <c r="C47" s="22" t="s">
        <v>52</v>
      </c>
      <c r="D47" s="22" t="s">
        <v>102</v>
      </c>
      <c r="E47" s="23" t="s">
        <v>31</v>
      </c>
      <c r="F47" s="24">
        <v>18.744</v>
      </c>
      <c r="G47" s="25">
        <v>253.32</v>
      </c>
      <c r="H47" s="26"/>
      <c r="I47" s="35">
        <v>4748.24</v>
      </c>
      <c r="J47" s="3">
        <f t="shared" si="1"/>
        <v>4748.23</v>
      </c>
      <c r="K47" s="35"/>
      <c r="L47" s="35"/>
    </row>
    <row r="48" s="1" customFormat="1" ht="22.5" spans="1:12">
      <c r="A48" s="21">
        <v>40</v>
      </c>
      <c r="B48" s="22" t="s">
        <v>116</v>
      </c>
      <c r="C48" s="22" t="s">
        <v>104</v>
      </c>
      <c r="D48" s="22" t="s">
        <v>105</v>
      </c>
      <c r="E48" s="23" t="s">
        <v>57</v>
      </c>
      <c r="F48" s="24">
        <v>0.356</v>
      </c>
      <c r="G48" s="25">
        <v>6140.92</v>
      </c>
      <c r="H48" s="26"/>
      <c r="I48" s="35">
        <v>2186.17</v>
      </c>
      <c r="J48" s="3">
        <f t="shared" si="1"/>
        <v>2186.17</v>
      </c>
      <c r="K48" s="35"/>
      <c r="L48" s="35"/>
    </row>
    <row r="49" s="1" customFormat="1" ht="33.75" spans="1:12">
      <c r="A49" s="21">
        <v>41</v>
      </c>
      <c r="B49" s="22" t="s">
        <v>117</v>
      </c>
      <c r="C49" s="22" t="s">
        <v>104</v>
      </c>
      <c r="D49" s="22" t="s">
        <v>107</v>
      </c>
      <c r="E49" s="23" t="s">
        <v>57</v>
      </c>
      <c r="F49" s="24">
        <v>0.425</v>
      </c>
      <c r="G49" s="25">
        <v>5676.07</v>
      </c>
      <c r="H49" s="26"/>
      <c r="I49" s="35">
        <v>2412.33</v>
      </c>
      <c r="J49" s="3">
        <f t="shared" si="1"/>
        <v>2412.33</v>
      </c>
      <c r="K49" s="35"/>
      <c r="L49" s="35"/>
    </row>
    <row r="50" s="1" customFormat="1" spans="1:12">
      <c r="A50" s="21">
        <v>42</v>
      </c>
      <c r="B50" s="22" t="s">
        <v>118</v>
      </c>
      <c r="C50" s="22" t="s">
        <v>119</v>
      </c>
      <c r="D50" s="22" t="s">
        <v>1</v>
      </c>
      <c r="E50" s="23" t="s">
        <v>19</v>
      </c>
      <c r="F50" s="24">
        <v>4.046</v>
      </c>
      <c r="G50" s="25">
        <v>502.98</v>
      </c>
      <c r="H50" s="26"/>
      <c r="I50" s="35">
        <v>2035.07</v>
      </c>
      <c r="J50" s="3">
        <f t="shared" si="1"/>
        <v>2035.06</v>
      </c>
      <c r="K50" s="35"/>
      <c r="L50" s="35"/>
    </row>
    <row r="51" s="1" customFormat="1" ht="22.5" spans="1:12">
      <c r="A51" s="21">
        <v>43</v>
      </c>
      <c r="B51" s="22" t="s">
        <v>120</v>
      </c>
      <c r="C51" s="22" t="s">
        <v>104</v>
      </c>
      <c r="D51" s="22" t="s">
        <v>105</v>
      </c>
      <c r="E51" s="23" t="s">
        <v>57</v>
      </c>
      <c r="F51" s="24">
        <v>0.005</v>
      </c>
      <c r="G51" s="25">
        <v>6140.92</v>
      </c>
      <c r="H51" s="26"/>
      <c r="I51" s="35">
        <v>30.7</v>
      </c>
      <c r="J51" s="3">
        <f t="shared" si="1"/>
        <v>30.7</v>
      </c>
      <c r="K51" s="35"/>
      <c r="L51" s="35"/>
    </row>
    <row r="52" s="1" customFormat="1" ht="33.75" spans="1:12">
      <c r="A52" s="21">
        <v>44</v>
      </c>
      <c r="B52" s="22" t="s">
        <v>121</v>
      </c>
      <c r="C52" s="22" t="s">
        <v>104</v>
      </c>
      <c r="D52" s="22" t="s">
        <v>122</v>
      </c>
      <c r="E52" s="23" t="s">
        <v>57</v>
      </c>
      <c r="F52" s="24">
        <v>0.099</v>
      </c>
      <c r="G52" s="25">
        <v>5557.98</v>
      </c>
      <c r="H52" s="26"/>
      <c r="I52" s="35">
        <v>550.24</v>
      </c>
      <c r="J52" s="3">
        <f t="shared" si="1"/>
        <v>550.24</v>
      </c>
      <c r="K52" s="35"/>
      <c r="L52" s="35"/>
    </row>
    <row r="53" s="1" customFormat="1" spans="1:12">
      <c r="A53" s="21">
        <v>45</v>
      </c>
      <c r="B53" s="22" t="s">
        <v>123</v>
      </c>
      <c r="C53" s="22" t="s">
        <v>124</v>
      </c>
      <c r="D53" s="22" t="s">
        <v>1</v>
      </c>
      <c r="E53" s="23" t="s">
        <v>19</v>
      </c>
      <c r="F53" s="24">
        <v>1.248</v>
      </c>
      <c r="G53" s="25">
        <v>540.27</v>
      </c>
      <c r="H53" s="26"/>
      <c r="I53" s="35">
        <v>674.25</v>
      </c>
      <c r="J53" s="3">
        <f t="shared" si="1"/>
        <v>674.26</v>
      </c>
      <c r="K53" s="35"/>
      <c r="L53" s="35"/>
    </row>
    <row r="54" s="1" customFormat="1" ht="22.5" spans="1:12">
      <c r="A54" s="21">
        <v>46</v>
      </c>
      <c r="B54" s="22" t="s">
        <v>125</v>
      </c>
      <c r="C54" s="22" t="s">
        <v>104</v>
      </c>
      <c r="D54" s="22" t="s">
        <v>105</v>
      </c>
      <c r="E54" s="23" t="s">
        <v>57</v>
      </c>
      <c r="F54" s="24">
        <v>0.099</v>
      </c>
      <c r="G54" s="25">
        <v>6140.92</v>
      </c>
      <c r="H54" s="26"/>
      <c r="I54" s="35">
        <v>607.95</v>
      </c>
      <c r="J54" s="3">
        <f t="shared" si="1"/>
        <v>607.95</v>
      </c>
      <c r="K54" s="35"/>
      <c r="L54" s="35"/>
    </row>
    <row r="55" s="1" customFormat="1" ht="33.75" spans="1:12">
      <c r="A55" s="21">
        <v>47</v>
      </c>
      <c r="B55" s="22" t="s">
        <v>126</v>
      </c>
      <c r="C55" s="22" t="s">
        <v>104</v>
      </c>
      <c r="D55" s="22" t="s">
        <v>127</v>
      </c>
      <c r="E55" s="23" t="s">
        <v>57</v>
      </c>
      <c r="F55" s="24">
        <v>0.465</v>
      </c>
      <c r="G55" s="25">
        <v>5194.6</v>
      </c>
      <c r="H55" s="26"/>
      <c r="I55" s="35">
        <v>2415.49</v>
      </c>
      <c r="J55" s="3">
        <f t="shared" si="1"/>
        <v>2415.49</v>
      </c>
      <c r="K55" s="35"/>
      <c r="L55" s="35"/>
    </row>
    <row r="56" s="1" customFormat="1" spans="1:12">
      <c r="A56" s="21">
        <v>48</v>
      </c>
      <c r="B56" s="22" t="s">
        <v>128</v>
      </c>
      <c r="C56" s="22" t="s">
        <v>21</v>
      </c>
      <c r="D56" s="22" t="s">
        <v>129</v>
      </c>
      <c r="E56" s="23" t="s">
        <v>19</v>
      </c>
      <c r="F56" s="24">
        <v>2.8</v>
      </c>
      <c r="G56" s="25">
        <v>40.4</v>
      </c>
      <c r="H56" s="26"/>
      <c r="I56" s="35">
        <v>113.12</v>
      </c>
      <c r="J56" s="3">
        <f t="shared" si="1"/>
        <v>113.12</v>
      </c>
      <c r="K56" s="35"/>
      <c r="L56" s="35"/>
    </row>
    <row r="57" s="1" customFormat="1" ht="22.5" spans="1:12">
      <c r="A57" s="21">
        <v>49</v>
      </c>
      <c r="B57" s="22" t="s">
        <v>130</v>
      </c>
      <c r="C57" s="22" t="s">
        <v>99</v>
      </c>
      <c r="D57" s="22" t="s">
        <v>131</v>
      </c>
      <c r="E57" s="23" t="s">
        <v>19</v>
      </c>
      <c r="F57" s="24">
        <v>8.46</v>
      </c>
      <c r="G57" s="25">
        <v>660.74</v>
      </c>
      <c r="H57" s="26"/>
      <c r="I57" s="35">
        <v>5589.82</v>
      </c>
      <c r="J57" s="3">
        <f t="shared" si="1"/>
        <v>5589.86</v>
      </c>
      <c r="K57" s="35"/>
      <c r="L57" s="35"/>
    </row>
    <row r="58" s="1" customFormat="1" spans="1:12">
      <c r="A58" s="21">
        <v>50</v>
      </c>
      <c r="B58" s="22" t="s">
        <v>132</v>
      </c>
      <c r="C58" s="22" t="s">
        <v>133</v>
      </c>
      <c r="D58" s="22" t="s">
        <v>134</v>
      </c>
      <c r="E58" s="23" t="s">
        <v>135</v>
      </c>
      <c r="F58" s="24">
        <v>4</v>
      </c>
      <c r="G58" s="25">
        <v>643.82</v>
      </c>
      <c r="H58" s="26"/>
      <c r="I58" s="35">
        <v>2575.3</v>
      </c>
      <c r="J58" s="3">
        <f t="shared" si="1"/>
        <v>2575.28</v>
      </c>
      <c r="K58" s="35"/>
      <c r="L58" s="35"/>
    </row>
    <row r="59" s="1" customFormat="1" spans="1:12">
      <c r="A59" s="21">
        <v>51</v>
      </c>
      <c r="B59" s="22" t="s">
        <v>136</v>
      </c>
      <c r="C59" s="22" t="s">
        <v>137</v>
      </c>
      <c r="D59" s="22" t="s">
        <v>138</v>
      </c>
      <c r="E59" s="23" t="s">
        <v>31</v>
      </c>
      <c r="F59" s="24">
        <v>34.56</v>
      </c>
      <c r="G59" s="25">
        <v>439.67</v>
      </c>
      <c r="H59" s="26"/>
      <c r="I59" s="35">
        <v>15194.87</v>
      </c>
      <c r="J59" s="3">
        <f t="shared" si="1"/>
        <v>15195</v>
      </c>
      <c r="K59" s="35"/>
      <c r="L59" s="35"/>
    </row>
    <row r="60" s="1" customFormat="1" spans="1:12">
      <c r="A60" s="21" t="s">
        <v>139</v>
      </c>
      <c r="B60" s="30"/>
      <c r="C60" s="30"/>
      <c r="D60" s="30"/>
      <c r="E60" s="30"/>
      <c r="F60" s="30"/>
      <c r="G60" s="30"/>
      <c r="H60" s="30"/>
      <c r="I60" s="36"/>
      <c r="J60" s="3">
        <f t="shared" si="1"/>
        <v>0</v>
      </c>
      <c r="K60" s="35"/>
      <c r="L60" s="35"/>
    </row>
    <row r="61" s="1" customFormat="1" ht="22.5" spans="1:12">
      <c r="A61" s="21">
        <v>52</v>
      </c>
      <c r="B61" s="22" t="s">
        <v>140</v>
      </c>
      <c r="C61" s="22" t="s">
        <v>141</v>
      </c>
      <c r="D61" s="22" t="s">
        <v>142</v>
      </c>
      <c r="E61" s="23" t="s">
        <v>19</v>
      </c>
      <c r="F61" s="24">
        <v>139</v>
      </c>
      <c r="G61" s="25">
        <v>146.56</v>
      </c>
      <c r="H61" s="26"/>
      <c r="I61" s="35">
        <v>20371.2</v>
      </c>
      <c r="J61" s="3">
        <f t="shared" si="1"/>
        <v>20371.84</v>
      </c>
      <c r="K61" s="35"/>
      <c r="L61" s="35"/>
    </row>
    <row r="62" s="1" customFormat="1" ht="22.5" spans="1:12">
      <c r="A62" s="21">
        <v>53</v>
      </c>
      <c r="B62" s="22" t="s">
        <v>143</v>
      </c>
      <c r="C62" s="22" t="s">
        <v>144</v>
      </c>
      <c r="D62" s="22" t="s">
        <v>145</v>
      </c>
      <c r="E62" s="23" t="s">
        <v>31</v>
      </c>
      <c r="F62" s="24">
        <v>30.24</v>
      </c>
      <c r="G62" s="25">
        <v>5.81</v>
      </c>
      <c r="H62" s="26"/>
      <c r="I62" s="35">
        <v>175.67</v>
      </c>
      <c r="J62" s="3">
        <f t="shared" si="1"/>
        <v>175.69</v>
      </c>
      <c r="K62" s="35"/>
      <c r="L62" s="35"/>
    </row>
    <row r="63" s="1" customFormat="1" spans="1:12">
      <c r="A63" s="21">
        <v>54</v>
      </c>
      <c r="B63" s="22" t="s">
        <v>146</v>
      </c>
      <c r="C63" s="22" t="s">
        <v>147</v>
      </c>
      <c r="D63" s="22" t="s">
        <v>148</v>
      </c>
      <c r="E63" s="23" t="s">
        <v>31</v>
      </c>
      <c r="F63" s="24">
        <v>271</v>
      </c>
      <c r="G63" s="25">
        <v>10.33</v>
      </c>
      <c r="H63" s="26"/>
      <c r="I63" s="35">
        <v>2799.59</v>
      </c>
      <c r="J63" s="3">
        <f t="shared" ref="J63:J126" si="2">F63*G63</f>
        <v>2799.43</v>
      </c>
      <c r="K63" s="35"/>
      <c r="L63" s="35"/>
    </row>
    <row r="64" s="1" customFormat="1" spans="1:12">
      <c r="A64" s="21">
        <v>55</v>
      </c>
      <c r="B64" s="22" t="s">
        <v>149</v>
      </c>
      <c r="C64" s="22" t="s">
        <v>150</v>
      </c>
      <c r="D64" s="22" t="s">
        <v>151</v>
      </c>
      <c r="E64" s="23" t="s">
        <v>31</v>
      </c>
      <c r="F64" s="24">
        <v>52.8</v>
      </c>
      <c r="G64" s="25">
        <v>34.02</v>
      </c>
      <c r="H64" s="26"/>
      <c r="I64" s="35">
        <v>1796.18</v>
      </c>
      <c r="J64" s="3">
        <f t="shared" si="2"/>
        <v>1796.26</v>
      </c>
      <c r="K64" s="35"/>
      <c r="L64" s="35"/>
    </row>
    <row r="65" s="1" customFormat="1" ht="22.5" spans="1:12">
      <c r="A65" s="21">
        <v>56</v>
      </c>
      <c r="B65" s="22" t="s">
        <v>152</v>
      </c>
      <c r="C65" s="22" t="s">
        <v>153</v>
      </c>
      <c r="D65" s="22" t="s">
        <v>154</v>
      </c>
      <c r="E65" s="23" t="s">
        <v>19</v>
      </c>
      <c r="F65" s="24">
        <v>14</v>
      </c>
      <c r="G65" s="25">
        <v>281.83</v>
      </c>
      <c r="H65" s="26"/>
      <c r="I65" s="35">
        <v>3945.63</v>
      </c>
      <c r="J65" s="3">
        <f t="shared" si="2"/>
        <v>3945.62</v>
      </c>
      <c r="K65" s="35"/>
      <c r="L65" s="35"/>
    </row>
    <row r="66" s="1" customFormat="1" spans="1:12">
      <c r="A66" s="21">
        <v>57</v>
      </c>
      <c r="B66" s="22" t="s">
        <v>155</v>
      </c>
      <c r="C66" s="22" t="s">
        <v>36</v>
      </c>
      <c r="D66" s="22" t="s">
        <v>1</v>
      </c>
      <c r="E66" s="23" t="s">
        <v>19</v>
      </c>
      <c r="F66" s="24">
        <v>4.38</v>
      </c>
      <c r="G66" s="25">
        <v>307.95</v>
      </c>
      <c r="H66" s="26"/>
      <c r="I66" s="35">
        <v>1348.83</v>
      </c>
      <c r="J66" s="3">
        <f t="shared" si="2"/>
        <v>1348.82</v>
      </c>
      <c r="K66" s="35"/>
      <c r="L66" s="35"/>
    </row>
    <row r="67" s="1" customFormat="1" spans="1:12">
      <c r="A67" s="21">
        <v>58</v>
      </c>
      <c r="B67" s="22" t="s">
        <v>156</v>
      </c>
      <c r="C67" s="22" t="s">
        <v>29</v>
      </c>
      <c r="D67" s="22" t="s">
        <v>157</v>
      </c>
      <c r="E67" s="23" t="s">
        <v>31</v>
      </c>
      <c r="F67" s="24">
        <v>209.38</v>
      </c>
      <c r="G67" s="25">
        <v>11.68</v>
      </c>
      <c r="H67" s="26"/>
      <c r="I67" s="35">
        <v>2446.43</v>
      </c>
      <c r="J67" s="3">
        <f t="shared" si="2"/>
        <v>2445.56</v>
      </c>
      <c r="K67" s="35"/>
      <c r="L67" s="35"/>
    </row>
    <row r="68" s="1" customFormat="1" spans="1:12">
      <c r="A68" s="21">
        <v>59</v>
      </c>
      <c r="B68" s="22" t="s">
        <v>158</v>
      </c>
      <c r="C68" s="22" t="s">
        <v>159</v>
      </c>
      <c r="D68" s="22" t="s">
        <v>1</v>
      </c>
      <c r="E68" s="23" t="s">
        <v>31</v>
      </c>
      <c r="F68" s="24">
        <v>162</v>
      </c>
      <c r="G68" s="25">
        <v>5.49</v>
      </c>
      <c r="H68" s="26"/>
      <c r="I68" s="35">
        <v>889.32</v>
      </c>
      <c r="J68" s="3">
        <f t="shared" si="2"/>
        <v>889.38</v>
      </c>
      <c r="K68" s="35"/>
      <c r="L68" s="35"/>
    </row>
    <row r="69" s="1" customFormat="1" spans="1:12">
      <c r="A69" s="21">
        <v>60</v>
      </c>
      <c r="B69" s="22" t="s">
        <v>160</v>
      </c>
      <c r="C69" s="22" t="s">
        <v>26</v>
      </c>
      <c r="D69" s="22" t="s">
        <v>1</v>
      </c>
      <c r="E69" s="23" t="s">
        <v>19</v>
      </c>
      <c r="F69" s="24">
        <v>104.584</v>
      </c>
      <c r="G69" s="25">
        <v>42.09</v>
      </c>
      <c r="H69" s="26"/>
      <c r="I69" s="35">
        <v>4402.27</v>
      </c>
      <c r="J69" s="3">
        <f t="shared" si="2"/>
        <v>4401.94</v>
      </c>
      <c r="K69" s="35"/>
      <c r="L69" s="35"/>
    </row>
    <row r="70" s="1" customFormat="1" ht="33.75" spans="1:12">
      <c r="A70" s="21">
        <v>61</v>
      </c>
      <c r="B70" s="22" t="s">
        <v>161</v>
      </c>
      <c r="C70" s="22" t="s">
        <v>162</v>
      </c>
      <c r="D70" s="22" t="s">
        <v>163</v>
      </c>
      <c r="E70" s="23" t="s">
        <v>19</v>
      </c>
      <c r="F70" s="24">
        <v>16.012</v>
      </c>
      <c r="G70" s="25">
        <v>617.01</v>
      </c>
      <c r="H70" s="26"/>
      <c r="I70" s="35">
        <v>9879.51</v>
      </c>
      <c r="J70" s="3">
        <f t="shared" si="2"/>
        <v>9879.56</v>
      </c>
      <c r="K70" s="35"/>
      <c r="L70" s="35"/>
    </row>
    <row r="71" s="1" customFormat="1" ht="33.75" spans="1:12">
      <c r="A71" s="21">
        <v>62</v>
      </c>
      <c r="B71" s="22" t="s">
        <v>164</v>
      </c>
      <c r="C71" s="22" t="s">
        <v>162</v>
      </c>
      <c r="D71" s="22" t="s">
        <v>165</v>
      </c>
      <c r="E71" s="23" t="s">
        <v>19</v>
      </c>
      <c r="F71" s="24">
        <v>3.51</v>
      </c>
      <c r="G71" s="25">
        <v>664.84</v>
      </c>
      <c r="H71" s="26"/>
      <c r="I71" s="35">
        <v>2333.6</v>
      </c>
      <c r="J71" s="3">
        <f t="shared" si="2"/>
        <v>2333.59</v>
      </c>
      <c r="K71" s="35"/>
      <c r="L71" s="35"/>
    </row>
    <row r="72" s="1" customFormat="1" ht="33.75" spans="1:12">
      <c r="A72" s="21">
        <v>63</v>
      </c>
      <c r="B72" s="22" t="s">
        <v>166</v>
      </c>
      <c r="C72" s="22" t="s">
        <v>92</v>
      </c>
      <c r="D72" s="22" t="s">
        <v>167</v>
      </c>
      <c r="E72" s="23" t="s">
        <v>31</v>
      </c>
      <c r="F72" s="24">
        <v>59.4</v>
      </c>
      <c r="G72" s="25">
        <v>377.81</v>
      </c>
      <c r="H72" s="26"/>
      <c r="I72" s="35">
        <v>22442.16</v>
      </c>
      <c r="J72" s="3">
        <f t="shared" si="2"/>
        <v>22441.91</v>
      </c>
      <c r="K72" s="35"/>
      <c r="L72" s="35"/>
    </row>
    <row r="73" s="1" customFormat="1" ht="45" spans="1:12">
      <c r="A73" s="21">
        <v>64</v>
      </c>
      <c r="B73" s="22" t="s">
        <v>168</v>
      </c>
      <c r="C73" s="22" t="s">
        <v>169</v>
      </c>
      <c r="D73" s="22" t="s">
        <v>170</v>
      </c>
      <c r="E73" s="23" t="s">
        <v>31</v>
      </c>
      <c r="F73" s="24">
        <v>160.12</v>
      </c>
      <c r="G73" s="25">
        <v>40.39</v>
      </c>
      <c r="H73" s="26"/>
      <c r="I73" s="35">
        <v>6467.54</v>
      </c>
      <c r="J73" s="3">
        <f t="shared" si="2"/>
        <v>6467.25</v>
      </c>
      <c r="K73" s="35"/>
      <c r="L73" s="35"/>
    </row>
    <row r="74" s="1" customFormat="1" ht="22.5" spans="1:12">
      <c r="A74" s="21">
        <v>65</v>
      </c>
      <c r="B74" s="22" t="s">
        <v>171</v>
      </c>
      <c r="C74" s="22" t="s">
        <v>65</v>
      </c>
      <c r="D74" s="22" t="s">
        <v>172</v>
      </c>
      <c r="E74" s="23" t="s">
        <v>31</v>
      </c>
      <c r="F74" s="24">
        <v>117</v>
      </c>
      <c r="G74" s="25">
        <v>46.44</v>
      </c>
      <c r="H74" s="26"/>
      <c r="I74" s="35">
        <v>5433.01</v>
      </c>
      <c r="J74" s="3">
        <f t="shared" si="2"/>
        <v>5433.48</v>
      </c>
      <c r="K74" s="35"/>
      <c r="L74" s="35"/>
    </row>
    <row r="75" s="1" customFormat="1" ht="56.25" spans="1:12">
      <c r="A75" s="21">
        <v>66</v>
      </c>
      <c r="B75" s="22" t="s">
        <v>173</v>
      </c>
      <c r="C75" s="22" t="s">
        <v>174</v>
      </c>
      <c r="D75" s="22" t="s">
        <v>175</v>
      </c>
      <c r="E75" s="23" t="s">
        <v>31</v>
      </c>
      <c r="F75" s="24">
        <v>307.9</v>
      </c>
      <c r="G75" s="25">
        <v>186.74</v>
      </c>
      <c r="H75" s="26"/>
      <c r="I75" s="35">
        <v>57497.37</v>
      </c>
      <c r="J75" s="3">
        <f t="shared" si="2"/>
        <v>57497.25</v>
      </c>
      <c r="K75" s="35"/>
      <c r="L75" s="35"/>
    </row>
    <row r="76" s="1" customFormat="1" ht="33.75" spans="1:12">
      <c r="A76" s="21">
        <v>67</v>
      </c>
      <c r="B76" s="22" t="s">
        <v>176</v>
      </c>
      <c r="C76" s="22" t="s">
        <v>177</v>
      </c>
      <c r="D76" s="22" t="s">
        <v>178</v>
      </c>
      <c r="E76" s="23" t="s">
        <v>31</v>
      </c>
      <c r="F76" s="24">
        <v>6.78</v>
      </c>
      <c r="G76" s="25">
        <v>371.64</v>
      </c>
      <c r="H76" s="26"/>
      <c r="I76" s="35">
        <v>2519.71</v>
      </c>
      <c r="J76" s="3">
        <f t="shared" si="2"/>
        <v>2519.72</v>
      </c>
      <c r="K76" s="35"/>
      <c r="L76" s="35"/>
    </row>
    <row r="77" s="1" customFormat="1" ht="45" spans="1:12">
      <c r="A77" s="21">
        <v>68</v>
      </c>
      <c r="B77" s="22" t="s">
        <v>179</v>
      </c>
      <c r="C77" s="22" t="s">
        <v>44</v>
      </c>
      <c r="D77" s="22" t="s">
        <v>180</v>
      </c>
      <c r="E77" s="23" t="s">
        <v>31</v>
      </c>
      <c r="F77" s="24">
        <v>180.6</v>
      </c>
      <c r="G77" s="25">
        <v>138.01</v>
      </c>
      <c r="H77" s="26"/>
      <c r="I77" s="35">
        <v>24924.75</v>
      </c>
      <c r="J77" s="3">
        <f t="shared" si="2"/>
        <v>24924.61</v>
      </c>
      <c r="K77" s="35"/>
      <c r="L77" s="35"/>
    </row>
    <row r="78" s="1" customFormat="1" ht="22.5" spans="1:12">
      <c r="A78" s="21">
        <v>69</v>
      </c>
      <c r="B78" s="22" t="s">
        <v>181</v>
      </c>
      <c r="C78" s="22" t="s">
        <v>182</v>
      </c>
      <c r="D78" s="22" t="s">
        <v>183</v>
      </c>
      <c r="E78" s="23" t="s">
        <v>31</v>
      </c>
      <c r="F78" s="24">
        <v>218.4</v>
      </c>
      <c r="G78" s="25">
        <v>193.3</v>
      </c>
      <c r="H78" s="26"/>
      <c r="I78" s="35">
        <v>42217.07</v>
      </c>
      <c r="J78" s="3">
        <f t="shared" si="2"/>
        <v>42216.72</v>
      </c>
      <c r="K78" s="35"/>
      <c r="L78" s="35"/>
    </row>
    <row r="79" s="1" customFormat="1" ht="22.5" spans="1:12">
      <c r="A79" s="21">
        <v>70</v>
      </c>
      <c r="B79" s="22" t="s">
        <v>184</v>
      </c>
      <c r="C79" s="22" t="s">
        <v>185</v>
      </c>
      <c r="D79" s="22" t="s">
        <v>186</v>
      </c>
      <c r="E79" s="23" t="s">
        <v>31</v>
      </c>
      <c r="F79" s="24">
        <v>121.4</v>
      </c>
      <c r="G79" s="25">
        <v>114.2</v>
      </c>
      <c r="H79" s="26"/>
      <c r="I79" s="35">
        <v>13863.96</v>
      </c>
      <c r="J79" s="3">
        <f t="shared" si="2"/>
        <v>13863.88</v>
      </c>
      <c r="K79" s="35"/>
      <c r="L79" s="35"/>
    </row>
    <row r="80" s="1" customFormat="1" ht="45" spans="1:12">
      <c r="A80" s="21">
        <v>71</v>
      </c>
      <c r="B80" s="22" t="s">
        <v>187</v>
      </c>
      <c r="C80" s="22" t="s">
        <v>47</v>
      </c>
      <c r="D80" s="22" t="s">
        <v>188</v>
      </c>
      <c r="E80" s="23" t="s">
        <v>31</v>
      </c>
      <c r="F80" s="24">
        <v>293.6</v>
      </c>
      <c r="G80" s="25">
        <v>34.74</v>
      </c>
      <c r="H80" s="26"/>
      <c r="I80" s="35">
        <v>10200.37</v>
      </c>
      <c r="J80" s="3">
        <f t="shared" si="2"/>
        <v>10199.66</v>
      </c>
      <c r="K80" s="35"/>
      <c r="L80" s="35"/>
    </row>
    <row r="81" s="1" customFormat="1" spans="1:12">
      <c r="A81" s="21">
        <v>72</v>
      </c>
      <c r="B81" s="22" t="s">
        <v>189</v>
      </c>
      <c r="C81" s="22" t="s">
        <v>190</v>
      </c>
      <c r="D81" s="22" t="s">
        <v>1</v>
      </c>
      <c r="E81" s="23" t="s">
        <v>31</v>
      </c>
      <c r="F81" s="24">
        <v>33.6</v>
      </c>
      <c r="G81" s="25">
        <v>797.59</v>
      </c>
      <c r="H81" s="26"/>
      <c r="I81" s="35">
        <v>26799.02</v>
      </c>
      <c r="J81" s="3">
        <f t="shared" si="2"/>
        <v>26799.02</v>
      </c>
      <c r="K81" s="35"/>
      <c r="L81" s="35"/>
    </row>
    <row r="82" s="1" customFormat="1" ht="22.5" spans="1:12">
      <c r="A82" s="21">
        <v>73</v>
      </c>
      <c r="B82" s="22" t="s">
        <v>191</v>
      </c>
      <c r="C82" s="22" t="s">
        <v>192</v>
      </c>
      <c r="D82" s="22" t="s">
        <v>193</v>
      </c>
      <c r="E82" s="23" t="s">
        <v>194</v>
      </c>
      <c r="F82" s="24">
        <v>9</v>
      </c>
      <c r="G82" s="25">
        <v>102.45</v>
      </c>
      <c r="H82" s="26"/>
      <c r="I82" s="35">
        <v>922.06</v>
      </c>
      <c r="J82" s="3">
        <f t="shared" si="2"/>
        <v>922.05</v>
      </c>
      <c r="K82" s="35"/>
      <c r="L82" s="35"/>
    </row>
    <row r="83" s="1" customFormat="1" ht="33.75" spans="1:12">
      <c r="A83" s="21">
        <v>74</v>
      </c>
      <c r="B83" s="22" t="s">
        <v>195</v>
      </c>
      <c r="C83" s="22" t="s">
        <v>196</v>
      </c>
      <c r="D83" s="22" t="s">
        <v>197</v>
      </c>
      <c r="E83" s="23" t="s">
        <v>31</v>
      </c>
      <c r="F83" s="24">
        <v>2.5</v>
      </c>
      <c r="G83" s="25">
        <v>590.38</v>
      </c>
      <c r="H83" s="26"/>
      <c r="I83" s="35">
        <v>1475.94</v>
      </c>
      <c r="J83" s="3">
        <f t="shared" si="2"/>
        <v>1475.95</v>
      </c>
      <c r="K83" s="35"/>
      <c r="L83" s="35"/>
    </row>
    <row r="84" s="1" customFormat="1" ht="33.75" spans="1:12">
      <c r="A84" s="21">
        <v>75</v>
      </c>
      <c r="B84" s="22" t="s">
        <v>198</v>
      </c>
      <c r="C84" s="22" t="s">
        <v>196</v>
      </c>
      <c r="D84" s="22" t="s">
        <v>199</v>
      </c>
      <c r="E84" s="23" t="s">
        <v>31</v>
      </c>
      <c r="F84" s="24">
        <v>30</v>
      </c>
      <c r="G84" s="25">
        <v>225.09</v>
      </c>
      <c r="H84" s="26"/>
      <c r="I84" s="35">
        <v>6752.77</v>
      </c>
      <c r="J84" s="3">
        <f t="shared" si="2"/>
        <v>6752.7</v>
      </c>
      <c r="K84" s="35"/>
      <c r="L84" s="35"/>
    </row>
    <row r="85" s="1" customFormat="1" spans="1:12">
      <c r="A85" s="21">
        <v>76</v>
      </c>
      <c r="B85" s="22" t="s">
        <v>200</v>
      </c>
      <c r="C85" s="22" t="s">
        <v>190</v>
      </c>
      <c r="D85" s="22" t="s">
        <v>201</v>
      </c>
      <c r="E85" s="23" t="s">
        <v>31</v>
      </c>
      <c r="F85" s="24">
        <v>2.6</v>
      </c>
      <c r="G85" s="25">
        <v>894.07</v>
      </c>
      <c r="H85" s="26"/>
      <c r="I85" s="35">
        <v>2324.58</v>
      </c>
      <c r="J85" s="3">
        <f t="shared" si="2"/>
        <v>2324.58</v>
      </c>
      <c r="K85" s="35"/>
      <c r="L85" s="35"/>
    </row>
    <row r="86" s="1" customFormat="1" ht="33.75" spans="1:12">
      <c r="A86" s="21">
        <v>77</v>
      </c>
      <c r="B86" s="22" t="s">
        <v>202</v>
      </c>
      <c r="C86" s="22" t="s">
        <v>196</v>
      </c>
      <c r="D86" s="22" t="s">
        <v>203</v>
      </c>
      <c r="E86" s="23" t="s">
        <v>31</v>
      </c>
      <c r="F86" s="24">
        <v>39.4</v>
      </c>
      <c r="G86" s="25">
        <v>215.64</v>
      </c>
      <c r="H86" s="26"/>
      <c r="I86" s="35">
        <v>8496.06</v>
      </c>
      <c r="J86" s="3">
        <f t="shared" si="2"/>
        <v>8496.22</v>
      </c>
      <c r="K86" s="35"/>
      <c r="L86" s="35"/>
    </row>
    <row r="87" s="1" customFormat="1" ht="22.5" spans="1:12">
      <c r="A87" s="21">
        <v>78</v>
      </c>
      <c r="B87" s="22" t="s">
        <v>204</v>
      </c>
      <c r="C87" s="22" t="s">
        <v>205</v>
      </c>
      <c r="D87" s="22" t="s">
        <v>206</v>
      </c>
      <c r="E87" s="23" t="s">
        <v>31</v>
      </c>
      <c r="F87" s="24">
        <v>22.05</v>
      </c>
      <c r="G87" s="25">
        <v>138.01</v>
      </c>
      <c r="H87" s="26"/>
      <c r="I87" s="35">
        <v>3043.14</v>
      </c>
      <c r="J87" s="3">
        <f t="shared" si="2"/>
        <v>3043.12</v>
      </c>
      <c r="K87" s="35"/>
      <c r="L87" s="35"/>
    </row>
    <row r="88" s="1" customFormat="1" ht="33.75" spans="1:12">
      <c r="A88" s="21">
        <v>79</v>
      </c>
      <c r="B88" s="22" t="s">
        <v>207</v>
      </c>
      <c r="C88" s="22" t="s">
        <v>208</v>
      </c>
      <c r="D88" s="22" t="s">
        <v>209</v>
      </c>
      <c r="E88" s="23" t="s">
        <v>31</v>
      </c>
      <c r="F88" s="24">
        <v>3.52</v>
      </c>
      <c r="G88" s="25">
        <v>583.57</v>
      </c>
      <c r="H88" s="26"/>
      <c r="I88" s="35">
        <v>2054.17</v>
      </c>
      <c r="J88" s="3">
        <f t="shared" si="2"/>
        <v>2054.17</v>
      </c>
      <c r="K88" s="35"/>
      <c r="L88" s="35"/>
    </row>
    <row r="89" s="1" customFormat="1" ht="33.75" spans="1:12">
      <c r="A89" s="21">
        <v>80</v>
      </c>
      <c r="B89" s="22" t="s">
        <v>210</v>
      </c>
      <c r="C89" s="22" t="s">
        <v>211</v>
      </c>
      <c r="D89" s="22" t="s">
        <v>212</v>
      </c>
      <c r="E89" s="23" t="s">
        <v>31</v>
      </c>
      <c r="F89" s="24">
        <v>3.96</v>
      </c>
      <c r="G89" s="25">
        <v>1020.35</v>
      </c>
      <c r="H89" s="26"/>
      <c r="I89" s="35">
        <v>4040.59</v>
      </c>
      <c r="J89" s="3">
        <f t="shared" si="2"/>
        <v>4040.59</v>
      </c>
      <c r="K89" s="35"/>
      <c r="L89" s="35"/>
    </row>
    <row r="90" s="1" customFormat="1" ht="22.5" spans="1:12">
      <c r="A90" s="37">
        <v>81</v>
      </c>
      <c r="B90" s="38" t="s">
        <v>213</v>
      </c>
      <c r="C90" s="38" t="s">
        <v>92</v>
      </c>
      <c r="D90" s="38" t="s">
        <v>214</v>
      </c>
      <c r="E90" s="39" t="s">
        <v>31</v>
      </c>
      <c r="F90" s="40">
        <v>3.96</v>
      </c>
      <c r="G90" s="41">
        <v>469.02</v>
      </c>
      <c r="H90" s="42"/>
      <c r="I90" s="43">
        <v>1857.33</v>
      </c>
      <c r="J90" s="3">
        <f t="shared" si="2"/>
        <v>1857.32</v>
      </c>
      <c r="K90" s="35"/>
      <c r="L90" s="35"/>
    </row>
    <row r="91" s="1" customFormat="1" spans="1:12">
      <c r="A91" s="14" t="s">
        <v>215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="1" customFormat="1" spans="1:12">
      <c r="A92" s="14" t="s">
        <v>216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="1" customFormat="1" spans="1:12">
      <c r="A93" s="15">
        <v>82</v>
      </c>
      <c r="B93" s="16" t="s">
        <v>217</v>
      </c>
      <c r="C93" s="16" t="s">
        <v>218</v>
      </c>
      <c r="D93" s="16" t="s">
        <v>219</v>
      </c>
      <c r="E93" s="17" t="s">
        <v>220</v>
      </c>
      <c r="F93" s="18">
        <v>3</v>
      </c>
      <c r="G93" s="19">
        <v>462.72</v>
      </c>
      <c r="H93" s="20"/>
      <c r="I93" s="34">
        <v>1388.15</v>
      </c>
      <c r="J93" s="3">
        <f t="shared" si="2"/>
        <v>1388.16</v>
      </c>
      <c r="K93" s="35"/>
      <c r="L93" s="35"/>
    </row>
    <row r="94" s="1" customFormat="1" ht="33.75" spans="1:12">
      <c r="A94" s="21">
        <v>83</v>
      </c>
      <c r="B94" s="22" t="s">
        <v>221</v>
      </c>
      <c r="C94" s="22" t="s">
        <v>222</v>
      </c>
      <c r="D94" s="22" t="s">
        <v>223</v>
      </c>
      <c r="E94" s="23" t="s">
        <v>224</v>
      </c>
      <c r="F94" s="24">
        <v>10</v>
      </c>
      <c r="G94" s="25">
        <v>76.51</v>
      </c>
      <c r="H94" s="26"/>
      <c r="I94" s="35">
        <v>765.07</v>
      </c>
      <c r="J94" s="3">
        <f t="shared" si="2"/>
        <v>765.1</v>
      </c>
      <c r="K94" s="35"/>
      <c r="L94" s="35"/>
    </row>
    <row r="95" s="1" customFormat="1" ht="22.5" spans="1:12">
      <c r="A95" s="21">
        <v>84</v>
      </c>
      <c r="B95" s="22" t="s">
        <v>225</v>
      </c>
      <c r="C95" s="22" t="s">
        <v>222</v>
      </c>
      <c r="D95" s="22" t="s">
        <v>226</v>
      </c>
      <c r="E95" s="23" t="s">
        <v>224</v>
      </c>
      <c r="F95" s="24">
        <v>10</v>
      </c>
      <c r="G95" s="25">
        <v>237.26</v>
      </c>
      <c r="H95" s="26"/>
      <c r="I95" s="35">
        <v>2372.56</v>
      </c>
      <c r="J95" s="3">
        <f t="shared" si="2"/>
        <v>2372.6</v>
      </c>
      <c r="K95" s="35"/>
      <c r="L95" s="35"/>
    </row>
    <row r="96" s="1" customFormat="1" ht="22.5" spans="1:12">
      <c r="A96" s="21">
        <v>85</v>
      </c>
      <c r="B96" s="22" t="s">
        <v>227</v>
      </c>
      <c r="C96" s="22" t="s">
        <v>228</v>
      </c>
      <c r="D96" s="22" t="s">
        <v>229</v>
      </c>
      <c r="E96" s="23" t="s">
        <v>194</v>
      </c>
      <c r="F96" s="24">
        <v>543</v>
      </c>
      <c r="G96" s="25">
        <v>7.14</v>
      </c>
      <c r="H96" s="26"/>
      <c r="I96" s="35">
        <v>3879.19</v>
      </c>
      <c r="J96" s="3">
        <f t="shared" si="2"/>
        <v>3877.02</v>
      </c>
      <c r="K96" s="35"/>
      <c r="L96" s="35"/>
    </row>
    <row r="97" s="1" customFormat="1" spans="1:12">
      <c r="A97" s="21">
        <v>86</v>
      </c>
      <c r="B97" s="22" t="s">
        <v>230</v>
      </c>
      <c r="C97" s="22" t="s">
        <v>228</v>
      </c>
      <c r="D97" s="22" t="s">
        <v>231</v>
      </c>
      <c r="E97" s="23" t="s">
        <v>194</v>
      </c>
      <c r="F97" s="24">
        <v>405</v>
      </c>
      <c r="G97" s="25">
        <v>6.31</v>
      </c>
      <c r="H97" s="26"/>
      <c r="I97" s="35">
        <v>2554.5</v>
      </c>
      <c r="J97" s="3">
        <f t="shared" si="2"/>
        <v>2555.55</v>
      </c>
      <c r="K97" s="35"/>
      <c r="L97" s="35"/>
    </row>
    <row r="98" s="1" customFormat="1" ht="22.5" spans="1:12">
      <c r="A98" s="21">
        <v>87</v>
      </c>
      <c r="B98" s="22" t="s">
        <v>232</v>
      </c>
      <c r="C98" s="22" t="s">
        <v>233</v>
      </c>
      <c r="D98" s="22" t="s">
        <v>234</v>
      </c>
      <c r="E98" s="23" t="s">
        <v>194</v>
      </c>
      <c r="F98" s="24">
        <v>176</v>
      </c>
      <c r="G98" s="25">
        <v>6.31</v>
      </c>
      <c r="H98" s="26"/>
      <c r="I98" s="35">
        <v>1110.1</v>
      </c>
      <c r="J98" s="3">
        <f t="shared" si="2"/>
        <v>1110.56</v>
      </c>
      <c r="K98" s="35"/>
      <c r="L98" s="35"/>
    </row>
    <row r="99" s="1" customFormat="1" spans="1:12">
      <c r="A99" s="21">
        <v>88</v>
      </c>
      <c r="B99" s="22" t="s">
        <v>235</v>
      </c>
      <c r="C99" s="22" t="s">
        <v>236</v>
      </c>
      <c r="D99" s="22" t="s">
        <v>237</v>
      </c>
      <c r="E99" s="23" t="s">
        <v>238</v>
      </c>
      <c r="F99" s="24">
        <v>6</v>
      </c>
      <c r="G99" s="25">
        <v>32.03</v>
      </c>
      <c r="H99" s="26"/>
      <c r="I99" s="35">
        <v>192.15</v>
      </c>
      <c r="J99" s="3">
        <f t="shared" si="2"/>
        <v>192.18</v>
      </c>
      <c r="K99" s="35"/>
      <c r="L99" s="35"/>
    </row>
    <row r="100" s="1" customFormat="1" spans="1:12">
      <c r="A100" s="37">
        <v>89</v>
      </c>
      <c r="B100" s="38" t="s">
        <v>239</v>
      </c>
      <c r="C100" s="38" t="s">
        <v>240</v>
      </c>
      <c r="D100" s="38" t="s">
        <v>1</v>
      </c>
      <c r="E100" s="39" t="s">
        <v>194</v>
      </c>
      <c r="F100" s="40">
        <v>50</v>
      </c>
      <c r="G100" s="41">
        <v>11.49</v>
      </c>
      <c r="H100" s="42"/>
      <c r="I100" s="43">
        <v>574.34</v>
      </c>
      <c r="J100" s="3">
        <f t="shared" si="2"/>
        <v>574.5</v>
      </c>
      <c r="K100" s="35"/>
      <c r="L100" s="35"/>
    </row>
    <row r="101" s="1" customFormat="1" spans="1:12">
      <c r="A101" s="14" t="s">
        <v>215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="1" customFormat="1" spans="1:12">
      <c r="A102" s="14" t="s">
        <v>241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="1" customFormat="1" spans="1:12">
      <c r="A103" s="15">
        <v>90</v>
      </c>
      <c r="B103" s="16" t="s">
        <v>242</v>
      </c>
      <c r="C103" s="16" t="s">
        <v>218</v>
      </c>
      <c r="D103" s="16" t="s">
        <v>243</v>
      </c>
      <c r="E103" s="17" t="s">
        <v>220</v>
      </c>
      <c r="F103" s="18">
        <v>1</v>
      </c>
      <c r="G103" s="19">
        <v>6130.7</v>
      </c>
      <c r="H103" s="20"/>
      <c r="I103" s="34">
        <v>6130.7</v>
      </c>
      <c r="J103" s="3">
        <f t="shared" si="2"/>
        <v>6130.7</v>
      </c>
      <c r="K103" s="35"/>
      <c r="L103" s="35"/>
    </row>
    <row r="104" s="1" customFormat="1" ht="33.75" spans="1:12">
      <c r="A104" s="21">
        <v>91</v>
      </c>
      <c r="B104" s="22" t="s">
        <v>244</v>
      </c>
      <c r="C104" s="22" t="s">
        <v>222</v>
      </c>
      <c r="D104" s="22" t="s">
        <v>245</v>
      </c>
      <c r="E104" s="23" t="s">
        <v>194</v>
      </c>
      <c r="F104" s="24">
        <v>371.2</v>
      </c>
      <c r="G104" s="25">
        <v>84.05</v>
      </c>
      <c r="H104" s="26"/>
      <c r="I104" s="35">
        <v>31201.14</v>
      </c>
      <c r="J104" s="3">
        <f t="shared" si="2"/>
        <v>31199.36</v>
      </c>
      <c r="K104" s="35"/>
      <c r="L104" s="35"/>
    </row>
    <row r="105" s="1" customFormat="1" ht="33.75" spans="1:12">
      <c r="A105" s="21">
        <v>92</v>
      </c>
      <c r="B105" s="22" t="s">
        <v>246</v>
      </c>
      <c r="C105" s="22" t="s">
        <v>222</v>
      </c>
      <c r="D105" s="22" t="s">
        <v>247</v>
      </c>
      <c r="E105" s="23" t="s">
        <v>194</v>
      </c>
      <c r="F105" s="24">
        <v>76.5</v>
      </c>
      <c r="G105" s="25">
        <v>212.07</v>
      </c>
      <c r="H105" s="26"/>
      <c r="I105" s="35">
        <v>16223.62</v>
      </c>
      <c r="J105" s="3">
        <f t="shared" si="2"/>
        <v>16223.36</v>
      </c>
      <c r="K105" s="35"/>
      <c r="L105" s="35"/>
    </row>
    <row r="106" s="1" customFormat="1" ht="56.25" spans="1:12">
      <c r="A106" s="21">
        <v>93</v>
      </c>
      <c r="B106" s="22" t="s">
        <v>248</v>
      </c>
      <c r="C106" s="22" t="s">
        <v>222</v>
      </c>
      <c r="D106" s="22" t="s">
        <v>249</v>
      </c>
      <c r="E106" s="23" t="s">
        <v>194</v>
      </c>
      <c r="F106" s="24">
        <v>55.6</v>
      </c>
      <c r="G106" s="25">
        <v>172.93</v>
      </c>
      <c r="H106" s="26"/>
      <c r="I106" s="35">
        <v>9615.01</v>
      </c>
      <c r="J106" s="3">
        <f t="shared" si="2"/>
        <v>9614.91</v>
      </c>
      <c r="K106" s="35"/>
      <c r="L106" s="35"/>
    </row>
    <row r="107" s="1" customFormat="1" ht="33.75" spans="1:12">
      <c r="A107" s="21">
        <v>94</v>
      </c>
      <c r="B107" s="22" t="s">
        <v>250</v>
      </c>
      <c r="C107" s="22" t="s">
        <v>222</v>
      </c>
      <c r="D107" s="22" t="s">
        <v>251</v>
      </c>
      <c r="E107" s="23" t="s">
        <v>224</v>
      </c>
      <c r="F107" s="24">
        <v>13</v>
      </c>
      <c r="G107" s="25">
        <v>159</v>
      </c>
      <c r="H107" s="26"/>
      <c r="I107" s="35">
        <v>2067.01</v>
      </c>
      <c r="J107" s="3">
        <f t="shared" si="2"/>
        <v>2067</v>
      </c>
      <c r="K107" s="35"/>
      <c r="L107" s="35"/>
    </row>
    <row r="108" s="1" customFormat="1" spans="1:12">
      <c r="A108" s="21">
        <v>95</v>
      </c>
      <c r="B108" s="22" t="s">
        <v>252</v>
      </c>
      <c r="C108" s="22" t="s">
        <v>253</v>
      </c>
      <c r="D108" s="22" t="s">
        <v>254</v>
      </c>
      <c r="E108" s="23" t="s">
        <v>220</v>
      </c>
      <c r="F108" s="24">
        <v>1</v>
      </c>
      <c r="G108" s="25">
        <v>1227.82</v>
      </c>
      <c r="H108" s="26"/>
      <c r="I108" s="35">
        <v>1227.82</v>
      </c>
      <c r="J108" s="3">
        <f t="shared" si="2"/>
        <v>1227.82</v>
      </c>
      <c r="K108" s="35"/>
      <c r="L108" s="35"/>
    </row>
    <row r="109" s="1" customFormat="1" ht="22.5" spans="1:12">
      <c r="A109" s="21">
        <v>96</v>
      </c>
      <c r="B109" s="22" t="s">
        <v>255</v>
      </c>
      <c r="C109" s="22" t="s">
        <v>256</v>
      </c>
      <c r="D109" s="22" t="s">
        <v>257</v>
      </c>
      <c r="E109" s="23" t="s">
        <v>238</v>
      </c>
      <c r="F109" s="24">
        <v>1</v>
      </c>
      <c r="G109" s="25">
        <v>539.43</v>
      </c>
      <c r="H109" s="26"/>
      <c r="I109" s="35">
        <v>539.43</v>
      </c>
      <c r="J109" s="3">
        <f t="shared" si="2"/>
        <v>539.43</v>
      </c>
      <c r="K109" s="35"/>
      <c r="L109" s="35"/>
    </row>
    <row r="110" s="1" customFormat="1" spans="1:12">
      <c r="A110" s="21">
        <v>97</v>
      </c>
      <c r="B110" s="22" t="s">
        <v>258</v>
      </c>
      <c r="C110" s="22" t="s">
        <v>259</v>
      </c>
      <c r="D110" s="22" t="s">
        <v>1</v>
      </c>
      <c r="E110" s="23" t="s">
        <v>220</v>
      </c>
      <c r="F110" s="24">
        <v>1</v>
      </c>
      <c r="G110" s="25">
        <v>998.55</v>
      </c>
      <c r="H110" s="26"/>
      <c r="I110" s="35">
        <v>998.55</v>
      </c>
      <c r="J110" s="3">
        <f t="shared" si="2"/>
        <v>998.55</v>
      </c>
      <c r="K110" s="35"/>
      <c r="L110" s="35"/>
    </row>
    <row r="111" s="1" customFormat="1" spans="1:12">
      <c r="A111" s="21">
        <v>98</v>
      </c>
      <c r="B111" s="22" t="s">
        <v>260</v>
      </c>
      <c r="C111" s="22" t="s">
        <v>261</v>
      </c>
      <c r="D111" s="22" t="s">
        <v>262</v>
      </c>
      <c r="E111" s="23" t="s">
        <v>238</v>
      </c>
      <c r="F111" s="24">
        <v>2</v>
      </c>
      <c r="G111" s="25">
        <v>384.26</v>
      </c>
      <c r="H111" s="26"/>
      <c r="I111" s="35">
        <v>768.53</v>
      </c>
      <c r="J111" s="3">
        <f t="shared" si="2"/>
        <v>768.52</v>
      </c>
      <c r="K111" s="35"/>
      <c r="L111" s="35"/>
    </row>
    <row r="112" s="1" customFormat="1" spans="1:12">
      <c r="A112" s="21">
        <v>99</v>
      </c>
      <c r="B112" s="22" t="s">
        <v>263</v>
      </c>
      <c r="C112" s="22" t="s">
        <v>264</v>
      </c>
      <c r="D112" s="22" t="s">
        <v>1</v>
      </c>
      <c r="E112" s="23" t="s">
        <v>220</v>
      </c>
      <c r="F112" s="24">
        <v>1</v>
      </c>
      <c r="G112" s="25">
        <v>710.56</v>
      </c>
      <c r="H112" s="26"/>
      <c r="I112" s="35">
        <v>710.56</v>
      </c>
      <c r="J112" s="3">
        <f t="shared" si="2"/>
        <v>710.56</v>
      </c>
      <c r="K112" s="35"/>
      <c r="L112" s="35"/>
    </row>
    <row r="113" s="1" customFormat="1" ht="22.5" spans="1:12">
      <c r="A113" s="21">
        <v>100</v>
      </c>
      <c r="B113" s="22" t="s">
        <v>265</v>
      </c>
      <c r="C113" s="22" t="s">
        <v>266</v>
      </c>
      <c r="D113" s="22" t="s">
        <v>267</v>
      </c>
      <c r="E113" s="23" t="s">
        <v>194</v>
      </c>
      <c r="F113" s="24">
        <v>2860</v>
      </c>
      <c r="G113" s="25">
        <v>11.09</v>
      </c>
      <c r="H113" s="26"/>
      <c r="I113" s="35">
        <v>31723.12</v>
      </c>
      <c r="J113" s="3">
        <f t="shared" si="2"/>
        <v>31717.4</v>
      </c>
      <c r="K113" s="35"/>
      <c r="L113" s="35"/>
    </row>
    <row r="114" s="1" customFormat="1" spans="1:12">
      <c r="A114" s="21">
        <v>101</v>
      </c>
      <c r="B114" s="22" t="s">
        <v>268</v>
      </c>
      <c r="C114" s="22" t="s">
        <v>269</v>
      </c>
      <c r="D114" s="22" t="s">
        <v>270</v>
      </c>
      <c r="E114" s="23" t="s">
        <v>194</v>
      </c>
      <c r="F114" s="24">
        <v>1430</v>
      </c>
      <c r="G114" s="25">
        <v>17.62</v>
      </c>
      <c r="H114" s="26"/>
      <c r="I114" s="35">
        <v>25190.31</v>
      </c>
      <c r="J114" s="3">
        <f t="shared" si="2"/>
        <v>25196.6</v>
      </c>
      <c r="K114" s="35"/>
      <c r="L114" s="35"/>
    </row>
    <row r="115" s="1" customFormat="1" ht="45" spans="1:12">
      <c r="A115" s="21">
        <v>102</v>
      </c>
      <c r="B115" s="22" t="s">
        <v>271</v>
      </c>
      <c r="C115" s="22" t="s">
        <v>272</v>
      </c>
      <c r="D115" s="22" t="s">
        <v>273</v>
      </c>
      <c r="E115" s="23" t="s">
        <v>31</v>
      </c>
      <c r="F115" s="24">
        <v>65</v>
      </c>
      <c r="G115" s="25">
        <v>60.54</v>
      </c>
      <c r="H115" s="26"/>
      <c r="I115" s="35">
        <v>3934.84</v>
      </c>
      <c r="J115" s="3">
        <f t="shared" si="2"/>
        <v>3935.1</v>
      </c>
      <c r="K115" s="35"/>
      <c r="L115" s="35"/>
    </row>
    <row r="116" s="1" customFormat="1" ht="22.5" spans="1:12">
      <c r="A116" s="37">
        <v>103</v>
      </c>
      <c r="B116" s="38" t="s">
        <v>274</v>
      </c>
      <c r="C116" s="38" t="s">
        <v>275</v>
      </c>
      <c r="D116" s="38" t="s">
        <v>276</v>
      </c>
      <c r="E116" s="39" t="s">
        <v>31</v>
      </c>
      <c r="F116" s="40">
        <v>65</v>
      </c>
      <c r="G116" s="41">
        <v>175.31</v>
      </c>
      <c r="H116" s="42"/>
      <c r="I116" s="43">
        <v>11395.15</v>
      </c>
      <c r="J116" s="3">
        <f t="shared" si="2"/>
        <v>11395.15</v>
      </c>
      <c r="K116" s="43"/>
      <c r="L116" s="43"/>
    </row>
    <row r="117" s="1" customFormat="1" spans="1:12">
      <c r="A117" s="14" t="s">
        <v>277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="1" customFormat="1" spans="1:12">
      <c r="A118" s="14" t="s">
        <v>278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="1" customFormat="1" ht="22.5" spans="1:12">
      <c r="A119" s="15">
        <v>104</v>
      </c>
      <c r="B119" s="16" t="s">
        <v>279</v>
      </c>
      <c r="C119" s="16" t="s">
        <v>280</v>
      </c>
      <c r="D119" s="16" t="s">
        <v>281</v>
      </c>
      <c r="E119" s="17" t="s">
        <v>282</v>
      </c>
      <c r="F119" s="18">
        <v>5</v>
      </c>
      <c r="G119" s="19">
        <v>6115.9</v>
      </c>
      <c r="H119" s="20"/>
      <c r="I119" s="34">
        <v>30579.52</v>
      </c>
      <c r="J119" s="3">
        <f t="shared" si="2"/>
        <v>30579.5</v>
      </c>
      <c r="K119" s="35"/>
      <c r="L119" s="35"/>
    </row>
    <row r="120" s="1" customFormat="1" ht="22.5" spans="1:12">
      <c r="A120" s="21">
        <v>105</v>
      </c>
      <c r="B120" s="22" t="s">
        <v>283</v>
      </c>
      <c r="C120" s="22" t="s">
        <v>280</v>
      </c>
      <c r="D120" s="22" t="s">
        <v>281</v>
      </c>
      <c r="E120" s="23" t="s">
        <v>282</v>
      </c>
      <c r="F120" s="24">
        <v>2</v>
      </c>
      <c r="G120" s="25">
        <v>4574.85</v>
      </c>
      <c r="H120" s="26"/>
      <c r="I120" s="35">
        <v>9149.7</v>
      </c>
      <c r="J120" s="3">
        <f t="shared" si="2"/>
        <v>9149.7</v>
      </c>
      <c r="K120" s="35"/>
      <c r="L120" s="35"/>
    </row>
    <row r="121" s="1" customFormat="1" ht="146.25" spans="1:12">
      <c r="A121" s="21">
        <v>106</v>
      </c>
      <c r="B121" s="22" t="s">
        <v>284</v>
      </c>
      <c r="C121" s="22" t="s">
        <v>285</v>
      </c>
      <c r="D121" s="22" t="s">
        <v>286</v>
      </c>
      <c r="E121" s="23" t="s">
        <v>194</v>
      </c>
      <c r="F121" s="24">
        <v>30</v>
      </c>
      <c r="G121" s="25">
        <v>54.61</v>
      </c>
      <c r="H121" s="26"/>
      <c r="I121" s="35">
        <v>1638.42</v>
      </c>
      <c r="J121" s="3">
        <f t="shared" si="2"/>
        <v>1638.3</v>
      </c>
      <c r="K121" s="35"/>
      <c r="L121" s="35"/>
    </row>
    <row r="122" s="1" customFormat="1" ht="135" spans="1:12">
      <c r="A122" s="37">
        <v>107</v>
      </c>
      <c r="B122" s="38" t="s">
        <v>287</v>
      </c>
      <c r="C122" s="38" t="s">
        <v>285</v>
      </c>
      <c r="D122" s="38" t="s">
        <v>288</v>
      </c>
      <c r="E122" s="39" t="s">
        <v>194</v>
      </c>
      <c r="F122" s="40">
        <v>30</v>
      </c>
      <c r="G122" s="41">
        <v>63.53</v>
      </c>
      <c r="H122" s="42"/>
      <c r="I122" s="43">
        <v>1905.76</v>
      </c>
      <c r="J122" s="3">
        <f t="shared" si="2"/>
        <v>1905.9</v>
      </c>
      <c r="K122" s="35"/>
      <c r="L122" s="35"/>
    </row>
    <row r="123" s="1" customFormat="1" spans="1:12">
      <c r="A123" s="14" t="s">
        <v>289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="1" customFormat="1" ht="33.75" spans="1:12">
      <c r="A124" s="15">
        <v>108</v>
      </c>
      <c r="B124" s="16" t="s">
        <v>290</v>
      </c>
      <c r="C124" s="16" t="s">
        <v>291</v>
      </c>
      <c r="D124" s="16" t="s">
        <v>292</v>
      </c>
      <c r="E124" s="17" t="s">
        <v>194</v>
      </c>
      <c r="F124" s="18">
        <v>28.84</v>
      </c>
      <c r="G124" s="19">
        <v>20.64</v>
      </c>
      <c r="H124" s="20"/>
      <c r="I124" s="34">
        <v>595.33</v>
      </c>
      <c r="J124" s="3">
        <f t="shared" si="2"/>
        <v>595.26</v>
      </c>
      <c r="K124" s="35"/>
      <c r="L124" s="35"/>
    </row>
    <row r="125" s="1" customFormat="1" ht="33.75" spans="1:12">
      <c r="A125" s="21">
        <v>109</v>
      </c>
      <c r="B125" s="22" t="s">
        <v>293</v>
      </c>
      <c r="C125" s="22" t="s">
        <v>291</v>
      </c>
      <c r="D125" s="22" t="s">
        <v>294</v>
      </c>
      <c r="E125" s="23" t="s">
        <v>194</v>
      </c>
      <c r="F125" s="24">
        <v>35.16</v>
      </c>
      <c r="G125" s="25">
        <v>23.53</v>
      </c>
      <c r="H125" s="26"/>
      <c r="I125" s="35">
        <v>827.25</v>
      </c>
      <c r="J125" s="3">
        <f t="shared" si="2"/>
        <v>827.31</v>
      </c>
      <c r="K125" s="35"/>
      <c r="L125" s="35"/>
    </row>
    <row r="126" s="1" customFormat="1" ht="33.75" spans="1:12">
      <c r="A126" s="21">
        <v>110</v>
      </c>
      <c r="B126" s="22" t="s">
        <v>295</v>
      </c>
      <c r="C126" s="22" t="s">
        <v>291</v>
      </c>
      <c r="D126" s="22" t="s">
        <v>296</v>
      </c>
      <c r="E126" s="23" t="s">
        <v>194</v>
      </c>
      <c r="F126" s="24">
        <v>15.51</v>
      </c>
      <c r="G126" s="25">
        <v>23.92</v>
      </c>
      <c r="H126" s="26"/>
      <c r="I126" s="35">
        <v>371.05</v>
      </c>
      <c r="J126" s="3">
        <f t="shared" si="2"/>
        <v>371</v>
      </c>
      <c r="K126" s="35"/>
      <c r="L126" s="35"/>
    </row>
    <row r="127" s="1" customFormat="1" ht="33.75" spans="1:12">
      <c r="A127" s="21">
        <v>111</v>
      </c>
      <c r="B127" s="22" t="s">
        <v>297</v>
      </c>
      <c r="C127" s="22" t="s">
        <v>298</v>
      </c>
      <c r="D127" s="22" t="s">
        <v>299</v>
      </c>
      <c r="E127" s="23" t="s">
        <v>300</v>
      </c>
      <c r="F127" s="24">
        <v>6.49</v>
      </c>
      <c r="G127" s="25">
        <v>17.31</v>
      </c>
      <c r="H127" s="26"/>
      <c r="I127" s="35">
        <v>112.31</v>
      </c>
      <c r="J127" s="3">
        <f t="shared" ref="J127:J190" si="3">F127*G127</f>
        <v>112.34</v>
      </c>
      <c r="K127" s="35"/>
      <c r="L127" s="35"/>
    </row>
    <row r="128" s="1" customFormat="1" ht="78.75" spans="1:12">
      <c r="A128" s="21">
        <v>112</v>
      </c>
      <c r="B128" s="22" t="s">
        <v>301</v>
      </c>
      <c r="C128" s="22" t="s">
        <v>302</v>
      </c>
      <c r="D128" s="22" t="s">
        <v>303</v>
      </c>
      <c r="E128" s="23" t="s">
        <v>300</v>
      </c>
      <c r="F128" s="24">
        <v>6.49</v>
      </c>
      <c r="G128" s="25">
        <v>2.31</v>
      </c>
      <c r="H128" s="26"/>
      <c r="I128" s="35">
        <v>15.01</v>
      </c>
      <c r="J128" s="3">
        <f t="shared" si="3"/>
        <v>14.99</v>
      </c>
      <c r="K128" s="35"/>
      <c r="L128" s="35"/>
    </row>
    <row r="129" s="1" customFormat="1" ht="33.75" spans="1:12">
      <c r="A129" s="21">
        <v>113</v>
      </c>
      <c r="B129" s="22" t="s">
        <v>304</v>
      </c>
      <c r="C129" s="22" t="s">
        <v>305</v>
      </c>
      <c r="D129" s="22" t="s">
        <v>306</v>
      </c>
      <c r="E129" s="23" t="s">
        <v>19</v>
      </c>
      <c r="F129" s="24">
        <v>0.5</v>
      </c>
      <c r="G129" s="25">
        <v>1582.57</v>
      </c>
      <c r="H129" s="26"/>
      <c r="I129" s="35">
        <v>791.28</v>
      </c>
      <c r="J129" s="3">
        <f t="shared" si="3"/>
        <v>791.29</v>
      </c>
      <c r="K129" s="35"/>
      <c r="L129" s="35"/>
    </row>
    <row r="130" s="1" customFormat="1" spans="1:12">
      <c r="A130" s="37">
        <v>114</v>
      </c>
      <c r="B130" s="38" t="s">
        <v>307</v>
      </c>
      <c r="C130" s="38" t="s">
        <v>308</v>
      </c>
      <c r="D130" s="38" t="s">
        <v>1</v>
      </c>
      <c r="E130" s="39" t="s">
        <v>309</v>
      </c>
      <c r="F130" s="40">
        <v>1</v>
      </c>
      <c r="G130" s="41">
        <v>117.77</v>
      </c>
      <c r="H130" s="42"/>
      <c r="I130" s="43">
        <v>117.77</v>
      </c>
      <c r="J130" s="3">
        <f t="shared" si="3"/>
        <v>117.77</v>
      </c>
      <c r="K130" s="35"/>
      <c r="L130" s="35"/>
    </row>
    <row r="131" s="1" customFormat="1" spans="1:12">
      <c r="A131" s="14" t="s">
        <v>215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="1" customFormat="1" spans="1:12">
      <c r="A132" s="14" t="s">
        <v>310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="1" customFormat="1" ht="56.25" spans="1:12">
      <c r="A133" s="15">
        <v>115</v>
      </c>
      <c r="B133" s="16" t="s">
        <v>311</v>
      </c>
      <c r="C133" s="16" t="s">
        <v>312</v>
      </c>
      <c r="D133" s="16" t="s">
        <v>313</v>
      </c>
      <c r="E133" s="17" t="s">
        <v>224</v>
      </c>
      <c r="F133" s="18">
        <v>7</v>
      </c>
      <c r="G133" s="19">
        <v>126.25</v>
      </c>
      <c r="H133" s="20"/>
      <c r="I133" s="34">
        <v>883.76</v>
      </c>
      <c r="J133" s="3">
        <f t="shared" si="3"/>
        <v>883.75</v>
      </c>
      <c r="K133" s="35"/>
      <c r="L133" s="35"/>
    </row>
    <row r="134" s="1" customFormat="1" ht="56.25" spans="1:12">
      <c r="A134" s="21">
        <v>116</v>
      </c>
      <c r="B134" s="22" t="s">
        <v>314</v>
      </c>
      <c r="C134" s="22" t="s">
        <v>312</v>
      </c>
      <c r="D134" s="22" t="s">
        <v>315</v>
      </c>
      <c r="E134" s="23" t="s">
        <v>224</v>
      </c>
      <c r="F134" s="24">
        <v>4</v>
      </c>
      <c r="G134" s="25">
        <v>101.01</v>
      </c>
      <c r="H134" s="26"/>
      <c r="I134" s="35">
        <v>404.05</v>
      </c>
      <c r="J134" s="3">
        <f t="shared" si="3"/>
        <v>404.04</v>
      </c>
      <c r="K134" s="35"/>
      <c r="L134" s="35"/>
    </row>
    <row r="135" s="1" customFormat="1" ht="45" spans="1:12">
      <c r="A135" s="21">
        <v>117</v>
      </c>
      <c r="B135" s="22" t="s">
        <v>316</v>
      </c>
      <c r="C135" s="22" t="s">
        <v>312</v>
      </c>
      <c r="D135" s="22" t="s">
        <v>317</v>
      </c>
      <c r="E135" s="23" t="s">
        <v>224</v>
      </c>
      <c r="F135" s="24">
        <v>5</v>
      </c>
      <c r="G135" s="25">
        <v>101.01</v>
      </c>
      <c r="H135" s="26"/>
      <c r="I135" s="35">
        <v>505.06</v>
      </c>
      <c r="J135" s="3">
        <f t="shared" si="3"/>
        <v>505.05</v>
      </c>
      <c r="K135" s="35"/>
      <c r="L135" s="35"/>
    </row>
    <row r="136" s="1" customFormat="1" ht="56.25" spans="1:12">
      <c r="A136" s="21">
        <v>118</v>
      </c>
      <c r="B136" s="22" t="s">
        <v>318</v>
      </c>
      <c r="C136" s="22" t="s">
        <v>312</v>
      </c>
      <c r="D136" s="22" t="s">
        <v>319</v>
      </c>
      <c r="E136" s="23" t="s">
        <v>224</v>
      </c>
      <c r="F136" s="24">
        <v>4</v>
      </c>
      <c r="G136" s="25">
        <v>101.01</v>
      </c>
      <c r="H136" s="26"/>
      <c r="I136" s="35">
        <v>404.05</v>
      </c>
      <c r="J136" s="3">
        <f t="shared" si="3"/>
        <v>404.04</v>
      </c>
      <c r="K136" s="35"/>
      <c r="L136" s="35"/>
    </row>
    <row r="137" s="1" customFormat="1" ht="22.5" spans="1:12">
      <c r="A137" s="21">
        <v>119</v>
      </c>
      <c r="B137" s="22" t="s">
        <v>320</v>
      </c>
      <c r="C137" s="22" t="s">
        <v>269</v>
      </c>
      <c r="D137" s="22" t="s">
        <v>321</v>
      </c>
      <c r="E137" s="23" t="s">
        <v>194</v>
      </c>
      <c r="F137" s="24">
        <v>100</v>
      </c>
      <c r="G137" s="25">
        <v>34.7</v>
      </c>
      <c r="H137" s="26"/>
      <c r="I137" s="35">
        <v>3469.54</v>
      </c>
      <c r="J137" s="3">
        <f t="shared" si="3"/>
        <v>3470</v>
      </c>
      <c r="K137" s="35"/>
      <c r="L137" s="35"/>
    </row>
    <row r="138" s="1" customFormat="1" ht="78.75" spans="1:12">
      <c r="A138" s="37">
        <v>120</v>
      </c>
      <c r="B138" s="38" t="s">
        <v>322</v>
      </c>
      <c r="C138" s="38" t="s">
        <v>266</v>
      </c>
      <c r="D138" s="38" t="s">
        <v>323</v>
      </c>
      <c r="E138" s="39" t="s">
        <v>194</v>
      </c>
      <c r="F138" s="40">
        <v>100</v>
      </c>
      <c r="G138" s="41">
        <v>7.86</v>
      </c>
      <c r="H138" s="42"/>
      <c r="I138" s="43">
        <v>785.84</v>
      </c>
      <c r="J138" s="3">
        <f t="shared" si="3"/>
        <v>786</v>
      </c>
      <c r="K138" s="35"/>
      <c r="L138" s="35"/>
    </row>
    <row r="139" s="1" customFormat="1" spans="1:12">
      <c r="A139" s="14" t="s">
        <v>324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="1" customFormat="1" spans="1:12">
      <c r="A140" s="14" t="s">
        <v>15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="1" customFormat="1" ht="33.75" spans="1:12">
      <c r="A141" s="15">
        <v>121</v>
      </c>
      <c r="B141" s="16" t="s">
        <v>325</v>
      </c>
      <c r="C141" s="16" t="s">
        <v>29</v>
      </c>
      <c r="D141" s="16" t="s">
        <v>30</v>
      </c>
      <c r="E141" s="17" t="s">
        <v>31</v>
      </c>
      <c r="F141" s="18">
        <v>1862.78</v>
      </c>
      <c r="G141" s="19">
        <v>11.68</v>
      </c>
      <c r="H141" s="20"/>
      <c r="I141" s="34">
        <v>21765.1</v>
      </c>
      <c r="J141" s="3">
        <f t="shared" si="3"/>
        <v>21757.27</v>
      </c>
      <c r="K141" s="35"/>
      <c r="L141" s="35"/>
    </row>
    <row r="142" s="1" customFormat="1" ht="22.5" spans="1:12">
      <c r="A142" s="21">
        <v>122</v>
      </c>
      <c r="B142" s="22" t="s">
        <v>326</v>
      </c>
      <c r="C142" s="22" t="s">
        <v>36</v>
      </c>
      <c r="D142" s="22" t="s">
        <v>37</v>
      </c>
      <c r="E142" s="23" t="s">
        <v>19</v>
      </c>
      <c r="F142" s="24">
        <v>41.67</v>
      </c>
      <c r="G142" s="25">
        <v>281.96</v>
      </c>
      <c r="H142" s="26"/>
      <c r="I142" s="35">
        <v>11749.37</v>
      </c>
      <c r="J142" s="3">
        <f t="shared" si="3"/>
        <v>11749.27</v>
      </c>
      <c r="K142" s="35"/>
      <c r="L142" s="35"/>
    </row>
    <row r="143" s="1" customFormat="1" spans="1:12">
      <c r="A143" s="21">
        <v>123</v>
      </c>
      <c r="B143" s="22" t="s">
        <v>327</v>
      </c>
      <c r="C143" s="22" t="s">
        <v>153</v>
      </c>
      <c r="D143" s="22" t="s">
        <v>328</v>
      </c>
      <c r="E143" s="23" t="s">
        <v>19</v>
      </c>
      <c r="F143" s="24">
        <v>11.232</v>
      </c>
      <c r="G143" s="25">
        <v>408.43</v>
      </c>
      <c r="H143" s="26"/>
      <c r="I143" s="35">
        <v>4587.48</v>
      </c>
      <c r="J143" s="3">
        <f t="shared" si="3"/>
        <v>4587.49</v>
      </c>
      <c r="K143" s="35"/>
      <c r="L143" s="35"/>
    </row>
    <row r="144" s="1" customFormat="1" ht="22.5" spans="1:12">
      <c r="A144" s="21">
        <v>124</v>
      </c>
      <c r="B144" s="22" t="s">
        <v>329</v>
      </c>
      <c r="C144" s="22" t="s">
        <v>330</v>
      </c>
      <c r="D144" s="22" t="s">
        <v>331</v>
      </c>
      <c r="E144" s="23" t="s">
        <v>332</v>
      </c>
      <c r="F144" s="24">
        <v>3</v>
      </c>
      <c r="G144" s="25">
        <v>25.77</v>
      </c>
      <c r="H144" s="26"/>
      <c r="I144" s="35">
        <v>77.3</v>
      </c>
      <c r="J144" s="3">
        <f t="shared" si="3"/>
        <v>77.31</v>
      </c>
      <c r="K144" s="35"/>
      <c r="L144" s="35"/>
    </row>
    <row r="145" s="1" customFormat="1" spans="1:12">
      <c r="A145" s="21">
        <v>125</v>
      </c>
      <c r="B145" s="22" t="s">
        <v>333</v>
      </c>
      <c r="C145" s="22" t="s">
        <v>33</v>
      </c>
      <c r="D145" s="22" t="s">
        <v>34</v>
      </c>
      <c r="E145" s="23" t="s">
        <v>31</v>
      </c>
      <c r="F145" s="24">
        <v>2306.77</v>
      </c>
      <c r="G145" s="25">
        <v>24.16</v>
      </c>
      <c r="H145" s="26"/>
      <c r="I145" s="35">
        <v>55726.95</v>
      </c>
      <c r="J145" s="3">
        <f t="shared" si="3"/>
        <v>55731.56</v>
      </c>
      <c r="K145" s="35"/>
      <c r="L145" s="35"/>
    </row>
    <row r="146" s="1" customFormat="1" ht="22.5" spans="1:12">
      <c r="A146" s="21">
        <v>126</v>
      </c>
      <c r="B146" s="22" t="s">
        <v>334</v>
      </c>
      <c r="C146" s="22" t="s">
        <v>39</v>
      </c>
      <c r="D146" s="22" t="s">
        <v>40</v>
      </c>
      <c r="E146" s="23" t="s">
        <v>31</v>
      </c>
      <c r="F146" s="24">
        <v>2306.77</v>
      </c>
      <c r="G146" s="25">
        <v>13.25</v>
      </c>
      <c r="H146" s="26"/>
      <c r="I146" s="35">
        <v>30573.93</v>
      </c>
      <c r="J146" s="3">
        <f t="shared" si="3"/>
        <v>30564.7</v>
      </c>
      <c r="K146" s="35"/>
      <c r="L146" s="35"/>
    </row>
    <row r="147" s="1" customFormat="1" ht="22.5" spans="1:12">
      <c r="A147" s="21">
        <v>127</v>
      </c>
      <c r="B147" s="22" t="s">
        <v>335</v>
      </c>
      <c r="C147" s="22" t="s">
        <v>26</v>
      </c>
      <c r="D147" s="22" t="s">
        <v>42</v>
      </c>
      <c r="E147" s="23" t="s">
        <v>19</v>
      </c>
      <c r="F147" s="24">
        <v>235.802</v>
      </c>
      <c r="G147" s="25">
        <v>42.1</v>
      </c>
      <c r="H147" s="26"/>
      <c r="I147" s="35">
        <v>9927.88</v>
      </c>
      <c r="J147" s="3">
        <f t="shared" si="3"/>
        <v>9927.26</v>
      </c>
      <c r="K147" s="35"/>
      <c r="L147" s="35"/>
    </row>
    <row r="148" s="1" customFormat="1" ht="101.25" spans="1:12">
      <c r="A148" s="21">
        <v>128</v>
      </c>
      <c r="B148" s="22" t="s">
        <v>336</v>
      </c>
      <c r="C148" s="22" t="s">
        <v>44</v>
      </c>
      <c r="D148" s="22" t="s">
        <v>337</v>
      </c>
      <c r="E148" s="23" t="s">
        <v>31</v>
      </c>
      <c r="F148" s="24">
        <v>597.78</v>
      </c>
      <c r="G148" s="25">
        <v>253.44</v>
      </c>
      <c r="H148" s="26"/>
      <c r="I148" s="35">
        <v>151503.03</v>
      </c>
      <c r="J148" s="3">
        <f t="shared" si="3"/>
        <v>151501.36</v>
      </c>
      <c r="K148" s="35"/>
      <c r="L148" s="35"/>
    </row>
    <row r="149" s="1" customFormat="1" ht="22.5" spans="1:12">
      <c r="A149" s="21">
        <v>129</v>
      </c>
      <c r="B149" s="22" t="s">
        <v>338</v>
      </c>
      <c r="C149" s="22" t="s">
        <v>49</v>
      </c>
      <c r="D149" s="22" t="s">
        <v>50</v>
      </c>
      <c r="E149" s="23" t="s">
        <v>31</v>
      </c>
      <c r="F149" s="24">
        <v>1862.78</v>
      </c>
      <c r="G149" s="25">
        <v>52.87</v>
      </c>
      <c r="H149" s="26"/>
      <c r="I149" s="35">
        <v>98476.99</v>
      </c>
      <c r="J149" s="3">
        <f t="shared" si="3"/>
        <v>98485.18</v>
      </c>
      <c r="K149" s="35"/>
      <c r="L149" s="35"/>
    </row>
    <row r="150" s="1" customFormat="1" ht="33.75" spans="1:12">
      <c r="A150" s="21">
        <v>130</v>
      </c>
      <c r="B150" s="22" t="s">
        <v>339</v>
      </c>
      <c r="C150" s="22" t="s">
        <v>52</v>
      </c>
      <c r="D150" s="22" t="s">
        <v>340</v>
      </c>
      <c r="E150" s="23" t="s">
        <v>31</v>
      </c>
      <c r="F150" s="24">
        <v>2306.77</v>
      </c>
      <c r="G150" s="25">
        <v>162.96</v>
      </c>
      <c r="H150" s="26"/>
      <c r="I150" s="35">
        <v>375907.55</v>
      </c>
      <c r="J150" s="3">
        <f t="shared" si="3"/>
        <v>375911.24</v>
      </c>
      <c r="K150" s="35"/>
      <c r="L150" s="35"/>
    </row>
    <row r="151" s="1" customFormat="1" ht="33.75" spans="1:12">
      <c r="A151" s="21">
        <v>131</v>
      </c>
      <c r="B151" s="22" t="s">
        <v>341</v>
      </c>
      <c r="C151" s="22" t="s">
        <v>52</v>
      </c>
      <c r="D151" s="22" t="s">
        <v>340</v>
      </c>
      <c r="E151" s="23" t="s">
        <v>31</v>
      </c>
      <c r="F151" s="24">
        <v>88.2</v>
      </c>
      <c r="G151" s="25">
        <v>162.96</v>
      </c>
      <c r="H151" s="26"/>
      <c r="I151" s="35">
        <v>14372.93</v>
      </c>
      <c r="J151" s="3">
        <f t="shared" si="3"/>
        <v>14373.07</v>
      </c>
      <c r="K151" s="35"/>
      <c r="L151" s="35"/>
    </row>
    <row r="152" s="1" customFormat="1" spans="1:12">
      <c r="A152" s="21">
        <v>132</v>
      </c>
      <c r="B152" s="22" t="s">
        <v>342</v>
      </c>
      <c r="C152" s="22" t="s">
        <v>55</v>
      </c>
      <c r="D152" s="22" t="s">
        <v>56</v>
      </c>
      <c r="E152" s="23" t="s">
        <v>57</v>
      </c>
      <c r="F152" s="24">
        <v>14.753</v>
      </c>
      <c r="G152" s="25">
        <v>6348.44</v>
      </c>
      <c r="H152" s="26"/>
      <c r="I152" s="35">
        <v>93658.55</v>
      </c>
      <c r="J152" s="3">
        <f t="shared" si="3"/>
        <v>93658.54</v>
      </c>
      <c r="K152" s="35"/>
      <c r="L152" s="35"/>
    </row>
    <row r="153" s="1" customFormat="1" spans="1:12">
      <c r="A153" s="21">
        <v>133</v>
      </c>
      <c r="B153" s="22" t="s">
        <v>343</v>
      </c>
      <c r="C153" s="22" t="s">
        <v>55</v>
      </c>
      <c r="D153" s="22" t="s">
        <v>68</v>
      </c>
      <c r="E153" s="23" t="s">
        <v>57</v>
      </c>
      <c r="F153" s="24">
        <v>5.317</v>
      </c>
      <c r="G153" s="25">
        <v>6348.44</v>
      </c>
      <c r="H153" s="26"/>
      <c r="I153" s="35">
        <v>33754.66</v>
      </c>
      <c r="J153" s="3">
        <f t="shared" si="3"/>
        <v>33754.66</v>
      </c>
      <c r="K153" s="35"/>
      <c r="L153" s="35"/>
    </row>
    <row r="154" s="1" customFormat="1" ht="33.75" spans="1:12">
      <c r="A154" s="21">
        <v>134</v>
      </c>
      <c r="B154" s="22" t="s">
        <v>344</v>
      </c>
      <c r="C154" s="22" t="s">
        <v>59</v>
      </c>
      <c r="D154" s="22" t="s">
        <v>60</v>
      </c>
      <c r="E154" s="23" t="s">
        <v>31</v>
      </c>
      <c r="F154" s="24">
        <v>537.82</v>
      </c>
      <c r="G154" s="25">
        <v>44.75</v>
      </c>
      <c r="H154" s="26"/>
      <c r="I154" s="35">
        <v>24069.27</v>
      </c>
      <c r="J154" s="3">
        <f t="shared" si="3"/>
        <v>24067.45</v>
      </c>
      <c r="K154" s="35"/>
      <c r="L154" s="35"/>
    </row>
    <row r="155" s="1" customFormat="1" ht="22.5" spans="1:12">
      <c r="A155" s="21">
        <v>135</v>
      </c>
      <c r="B155" s="22" t="s">
        <v>345</v>
      </c>
      <c r="C155" s="22" t="s">
        <v>62</v>
      </c>
      <c r="D155" s="22" t="s">
        <v>63</v>
      </c>
      <c r="E155" s="23" t="s">
        <v>31</v>
      </c>
      <c r="F155" s="24">
        <v>537.82</v>
      </c>
      <c r="G155" s="25">
        <v>40.81</v>
      </c>
      <c r="H155" s="26"/>
      <c r="I155" s="35">
        <v>21945.96</v>
      </c>
      <c r="J155" s="3">
        <f t="shared" si="3"/>
        <v>21948.43</v>
      </c>
      <c r="K155" s="35"/>
      <c r="L155" s="35"/>
    </row>
    <row r="156" s="1" customFormat="1" ht="22.5" spans="1:12">
      <c r="A156" s="21">
        <v>136</v>
      </c>
      <c r="B156" s="22" t="s">
        <v>346</v>
      </c>
      <c r="C156" s="22" t="s">
        <v>65</v>
      </c>
      <c r="D156" s="22" t="s">
        <v>66</v>
      </c>
      <c r="E156" s="23" t="s">
        <v>31</v>
      </c>
      <c r="F156" s="24">
        <v>537.82</v>
      </c>
      <c r="G156" s="25">
        <v>26.98</v>
      </c>
      <c r="H156" s="26"/>
      <c r="I156" s="35">
        <v>14509.3</v>
      </c>
      <c r="J156" s="3">
        <f t="shared" si="3"/>
        <v>14510.38</v>
      </c>
      <c r="K156" s="35"/>
      <c r="L156" s="35"/>
    </row>
    <row r="157" s="1" customFormat="1" ht="225" spans="1:12">
      <c r="A157" s="21">
        <v>137</v>
      </c>
      <c r="B157" s="22" t="s">
        <v>347</v>
      </c>
      <c r="C157" s="22" t="s">
        <v>47</v>
      </c>
      <c r="D157" s="22" t="s">
        <v>97</v>
      </c>
      <c r="E157" s="23" t="s">
        <v>31</v>
      </c>
      <c r="F157" s="24">
        <v>1265</v>
      </c>
      <c r="G157" s="25">
        <v>111.94</v>
      </c>
      <c r="H157" s="26"/>
      <c r="I157" s="35">
        <v>141598.03</v>
      </c>
      <c r="J157" s="3">
        <f t="shared" si="3"/>
        <v>141604.1</v>
      </c>
      <c r="K157" s="35"/>
      <c r="L157" s="35"/>
    </row>
    <row r="158" s="1" customFormat="1" spans="1:12">
      <c r="A158" s="21">
        <v>138</v>
      </c>
      <c r="B158" s="22" t="s">
        <v>348</v>
      </c>
      <c r="C158" s="22" t="s">
        <v>86</v>
      </c>
      <c r="D158" s="22" t="s">
        <v>349</v>
      </c>
      <c r="E158" s="23" t="s">
        <v>31</v>
      </c>
      <c r="F158" s="24">
        <v>205.27</v>
      </c>
      <c r="G158" s="25">
        <v>577.64</v>
      </c>
      <c r="H158" s="26"/>
      <c r="I158" s="35">
        <v>118572.04</v>
      </c>
      <c r="J158" s="3">
        <f t="shared" si="3"/>
        <v>118572.16</v>
      </c>
      <c r="K158" s="35"/>
      <c r="L158" s="35"/>
    </row>
    <row r="159" s="1" customFormat="1" ht="22.5" spans="1:12">
      <c r="A159" s="21">
        <v>139</v>
      </c>
      <c r="B159" s="22" t="s">
        <v>350</v>
      </c>
      <c r="C159" s="22" t="s">
        <v>86</v>
      </c>
      <c r="D159" s="22" t="s">
        <v>351</v>
      </c>
      <c r="E159" s="23" t="s">
        <v>31</v>
      </c>
      <c r="F159" s="24">
        <v>20.16</v>
      </c>
      <c r="G159" s="25">
        <v>577.64</v>
      </c>
      <c r="H159" s="26"/>
      <c r="I159" s="35">
        <v>11645.21</v>
      </c>
      <c r="J159" s="3">
        <f t="shared" si="3"/>
        <v>11645.22</v>
      </c>
      <c r="K159" s="35"/>
      <c r="L159" s="35"/>
    </row>
    <row r="160" s="1" customFormat="1" spans="1:12">
      <c r="A160" s="21">
        <v>140</v>
      </c>
      <c r="B160" s="22" t="s">
        <v>352</v>
      </c>
      <c r="C160" s="22" t="s">
        <v>92</v>
      </c>
      <c r="D160" s="22" t="s">
        <v>93</v>
      </c>
      <c r="E160" s="23" t="s">
        <v>31</v>
      </c>
      <c r="F160" s="24">
        <v>24.64</v>
      </c>
      <c r="G160" s="25">
        <v>624.72</v>
      </c>
      <c r="H160" s="26"/>
      <c r="I160" s="35">
        <v>15393.2</v>
      </c>
      <c r="J160" s="3">
        <f t="shared" si="3"/>
        <v>15393.1</v>
      </c>
      <c r="K160" s="35"/>
      <c r="L160" s="35"/>
    </row>
    <row r="161" s="1" customFormat="1" spans="1:12">
      <c r="A161" s="21">
        <v>141</v>
      </c>
      <c r="B161" s="22" t="s">
        <v>353</v>
      </c>
      <c r="C161" s="22" t="s">
        <v>92</v>
      </c>
      <c r="D161" s="22" t="s">
        <v>354</v>
      </c>
      <c r="E161" s="23" t="s">
        <v>31</v>
      </c>
      <c r="F161" s="24">
        <v>15.98</v>
      </c>
      <c r="G161" s="25">
        <v>624.72</v>
      </c>
      <c r="H161" s="26"/>
      <c r="I161" s="35">
        <v>9983.09</v>
      </c>
      <c r="J161" s="3">
        <f t="shared" si="3"/>
        <v>9983.03</v>
      </c>
      <c r="K161" s="35"/>
      <c r="L161" s="35"/>
    </row>
    <row r="162" s="1" customFormat="1" ht="22.5" spans="1:12">
      <c r="A162" s="21">
        <v>142</v>
      </c>
      <c r="B162" s="22" t="s">
        <v>355</v>
      </c>
      <c r="C162" s="22" t="s">
        <v>92</v>
      </c>
      <c r="D162" s="22" t="s">
        <v>356</v>
      </c>
      <c r="E162" s="23" t="s">
        <v>31</v>
      </c>
      <c r="F162" s="24">
        <v>137.11</v>
      </c>
      <c r="G162" s="25">
        <v>624.72</v>
      </c>
      <c r="H162" s="26"/>
      <c r="I162" s="35">
        <v>85655.91</v>
      </c>
      <c r="J162" s="3">
        <f t="shared" si="3"/>
        <v>85655.36</v>
      </c>
      <c r="K162" s="35"/>
      <c r="L162" s="35"/>
    </row>
    <row r="163" s="1" customFormat="1" ht="22.5" spans="1:12">
      <c r="A163" s="21">
        <v>143</v>
      </c>
      <c r="B163" s="22" t="s">
        <v>357</v>
      </c>
      <c r="C163" s="22" t="s">
        <v>92</v>
      </c>
      <c r="D163" s="22" t="s">
        <v>358</v>
      </c>
      <c r="E163" s="23" t="s">
        <v>31</v>
      </c>
      <c r="F163" s="24">
        <v>5.36</v>
      </c>
      <c r="G163" s="25">
        <v>624.72</v>
      </c>
      <c r="H163" s="26"/>
      <c r="I163" s="35">
        <v>3348.52</v>
      </c>
      <c r="J163" s="3">
        <f t="shared" si="3"/>
        <v>3348.5</v>
      </c>
      <c r="K163" s="35"/>
      <c r="L163" s="35"/>
    </row>
    <row r="164" s="1" customFormat="1" ht="22.5" spans="1:12">
      <c r="A164" s="21">
        <v>144</v>
      </c>
      <c r="B164" s="22" t="s">
        <v>359</v>
      </c>
      <c r="C164" s="22" t="s">
        <v>99</v>
      </c>
      <c r="D164" s="22" t="s">
        <v>360</v>
      </c>
      <c r="E164" s="23" t="s">
        <v>19</v>
      </c>
      <c r="F164" s="24">
        <v>54.36</v>
      </c>
      <c r="G164" s="25">
        <v>570.08</v>
      </c>
      <c r="H164" s="26"/>
      <c r="I164" s="35">
        <v>30989.65</v>
      </c>
      <c r="J164" s="3">
        <f t="shared" si="3"/>
        <v>30989.55</v>
      </c>
      <c r="K164" s="35"/>
      <c r="L164" s="35"/>
    </row>
    <row r="165" s="1" customFormat="1" spans="1:12">
      <c r="A165" s="21">
        <v>145</v>
      </c>
      <c r="B165" s="22" t="s">
        <v>361</v>
      </c>
      <c r="C165" s="22" t="s">
        <v>21</v>
      </c>
      <c r="D165" s="22" t="s">
        <v>362</v>
      </c>
      <c r="E165" s="23" t="s">
        <v>19</v>
      </c>
      <c r="F165" s="24">
        <v>8.4</v>
      </c>
      <c r="G165" s="25">
        <v>40.42</v>
      </c>
      <c r="H165" s="26"/>
      <c r="I165" s="35">
        <v>339.53</v>
      </c>
      <c r="J165" s="3">
        <f t="shared" si="3"/>
        <v>339.53</v>
      </c>
      <c r="K165" s="35"/>
      <c r="L165" s="35"/>
    </row>
    <row r="166" s="1" customFormat="1" ht="45" spans="1:12">
      <c r="A166" s="21">
        <v>146</v>
      </c>
      <c r="B166" s="22" t="s">
        <v>363</v>
      </c>
      <c r="C166" s="22" t="s">
        <v>52</v>
      </c>
      <c r="D166" s="22" t="s">
        <v>102</v>
      </c>
      <c r="E166" s="23" t="s">
        <v>31</v>
      </c>
      <c r="F166" s="24">
        <v>42</v>
      </c>
      <c r="G166" s="25">
        <v>162.96</v>
      </c>
      <c r="H166" s="26"/>
      <c r="I166" s="35">
        <v>6844.25</v>
      </c>
      <c r="J166" s="3">
        <f t="shared" si="3"/>
        <v>6844.32</v>
      </c>
      <c r="K166" s="35"/>
      <c r="L166" s="35"/>
    </row>
    <row r="167" s="1" customFormat="1" ht="22.5" spans="1:12">
      <c r="A167" s="21">
        <v>147</v>
      </c>
      <c r="B167" s="22" t="s">
        <v>364</v>
      </c>
      <c r="C167" s="22" t="s">
        <v>104</v>
      </c>
      <c r="D167" s="22" t="s">
        <v>105</v>
      </c>
      <c r="E167" s="23" t="s">
        <v>57</v>
      </c>
      <c r="F167" s="24">
        <v>2.32</v>
      </c>
      <c r="G167" s="25">
        <v>6143.94</v>
      </c>
      <c r="H167" s="26"/>
      <c r="I167" s="35">
        <v>14253.95</v>
      </c>
      <c r="J167" s="3">
        <f t="shared" si="3"/>
        <v>14253.94</v>
      </c>
      <c r="K167" s="35"/>
      <c r="L167" s="35"/>
    </row>
    <row r="168" s="1" customFormat="1" ht="33.75" spans="1:12">
      <c r="A168" s="21">
        <v>148</v>
      </c>
      <c r="B168" s="22" t="s">
        <v>365</v>
      </c>
      <c r="C168" s="22" t="s">
        <v>104</v>
      </c>
      <c r="D168" s="22" t="s">
        <v>107</v>
      </c>
      <c r="E168" s="23" t="s">
        <v>57</v>
      </c>
      <c r="F168" s="24">
        <v>1.325</v>
      </c>
      <c r="G168" s="25">
        <v>5678.86</v>
      </c>
      <c r="H168" s="26"/>
      <c r="I168" s="35">
        <v>7524.49</v>
      </c>
      <c r="J168" s="3">
        <f t="shared" si="3"/>
        <v>7524.49</v>
      </c>
      <c r="K168" s="35"/>
      <c r="L168" s="35"/>
    </row>
    <row r="169" s="1" customFormat="1" ht="22.5" spans="1:12">
      <c r="A169" s="21">
        <v>149</v>
      </c>
      <c r="B169" s="22" t="s">
        <v>366</v>
      </c>
      <c r="C169" s="22" t="s">
        <v>99</v>
      </c>
      <c r="D169" s="22" t="s">
        <v>367</v>
      </c>
      <c r="E169" s="23" t="s">
        <v>19</v>
      </c>
      <c r="F169" s="24">
        <v>40.95</v>
      </c>
      <c r="G169" s="25">
        <v>570.08</v>
      </c>
      <c r="H169" s="26"/>
      <c r="I169" s="35">
        <v>23344.85</v>
      </c>
      <c r="J169" s="3">
        <f t="shared" si="3"/>
        <v>23344.78</v>
      </c>
      <c r="K169" s="35"/>
      <c r="L169" s="35"/>
    </row>
    <row r="170" s="1" customFormat="1" ht="45" spans="1:12">
      <c r="A170" s="21">
        <v>150</v>
      </c>
      <c r="B170" s="22" t="s">
        <v>368</v>
      </c>
      <c r="C170" s="22" t="s">
        <v>52</v>
      </c>
      <c r="D170" s="22" t="s">
        <v>102</v>
      </c>
      <c r="E170" s="23" t="s">
        <v>31</v>
      </c>
      <c r="F170" s="24">
        <v>96.558</v>
      </c>
      <c r="G170" s="25">
        <v>162.96</v>
      </c>
      <c r="H170" s="26"/>
      <c r="I170" s="35">
        <v>15734.93</v>
      </c>
      <c r="J170" s="3">
        <f t="shared" si="3"/>
        <v>15735.09</v>
      </c>
      <c r="K170" s="35"/>
      <c r="L170" s="35"/>
    </row>
    <row r="171" s="1" customFormat="1" ht="22.5" spans="1:12">
      <c r="A171" s="21">
        <v>151</v>
      </c>
      <c r="B171" s="22" t="s">
        <v>369</v>
      </c>
      <c r="C171" s="22" t="s">
        <v>104</v>
      </c>
      <c r="D171" s="22" t="s">
        <v>105</v>
      </c>
      <c r="E171" s="23" t="s">
        <v>57</v>
      </c>
      <c r="F171" s="24">
        <v>2.55</v>
      </c>
      <c r="G171" s="25">
        <v>6143.94</v>
      </c>
      <c r="H171" s="26"/>
      <c r="I171" s="35">
        <v>15667.06</v>
      </c>
      <c r="J171" s="3">
        <f t="shared" si="3"/>
        <v>15667.05</v>
      </c>
      <c r="K171" s="35"/>
      <c r="L171" s="35"/>
    </row>
    <row r="172" s="1" customFormat="1" ht="33.75" spans="1:12">
      <c r="A172" s="21">
        <v>152</v>
      </c>
      <c r="B172" s="22" t="s">
        <v>370</v>
      </c>
      <c r="C172" s="22" t="s">
        <v>104</v>
      </c>
      <c r="D172" s="22" t="s">
        <v>107</v>
      </c>
      <c r="E172" s="23" t="s">
        <v>57</v>
      </c>
      <c r="F172" s="24">
        <v>1.23</v>
      </c>
      <c r="G172" s="25">
        <v>5678.86</v>
      </c>
      <c r="H172" s="26"/>
      <c r="I172" s="35">
        <v>6985</v>
      </c>
      <c r="J172" s="3">
        <f t="shared" si="3"/>
        <v>6985</v>
      </c>
      <c r="K172" s="35"/>
      <c r="L172" s="35"/>
    </row>
    <row r="173" s="1" customFormat="1" ht="22.5" spans="1:12">
      <c r="A173" s="21">
        <v>153</v>
      </c>
      <c r="B173" s="22" t="s">
        <v>371</v>
      </c>
      <c r="C173" s="22" t="s">
        <v>99</v>
      </c>
      <c r="D173" s="22" t="s">
        <v>131</v>
      </c>
      <c r="E173" s="23" t="s">
        <v>19</v>
      </c>
      <c r="F173" s="24">
        <v>117.6</v>
      </c>
      <c r="G173" s="25">
        <v>570.08</v>
      </c>
      <c r="H173" s="26"/>
      <c r="I173" s="35">
        <v>67041.62</v>
      </c>
      <c r="J173" s="3">
        <f t="shared" si="3"/>
        <v>67041.41</v>
      </c>
      <c r="K173" s="35"/>
      <c r="L173" s="35"/>
    </row>
    <row r="174" s="1" customFormat="1" ht="45" spans="1:12">
      <c r="A174" s="21">
        <v>154</v>
      </c>
      <c r="B174" s="22" t="s">
        <v>372</v>
      </c>
      <c r="C174" s="22" t="s">
        <v>109</v>
      </c>
      <c r="D174" s="22" t="s">
        <v>373</v>
      </c>
      <c r="E174" s="23" t="s">
        <v>31</v>
      </c>
      <c r="F174" s="24">
        <v>70.4</v>
      </c>
      <c r="G174" s="25">
        <v>251.92</v>
      </c>
      <c r="H174" s="26"/>
      <c r="I174" s="35">
        <v>17735.17</v>
      </c>
      <c r="J174" s="3">
        <f t="shared" si="3"/>
        <v>17735.17</v>
      </c>
      <c r="K174" s="35"/>
      <c r="L174" s="35"/>
    </row>
    <row r="175" s="1" customFormat="1" ht="45" spans="1:12">
      <c r="A175" s="21">
        <v>155</v>
      </c>
      <c r="B175" s="22" t="s">
        <v>374</v>
      </c>
      <c r="C175" s="22" t="s">
        <v>375</v>
      </c>
      <c r="D175" s="22" t="s">
        <v>102</v>
      </c>
      <c r="E175" s="23" t="s">
        <v>31</v>
      </c>
      <c r="F175" s="24">
        <v>6.72</v>
      </c>
      <c r="G175" s="25">
        <v>162.96</v>
      </c>
      <c r="H175" s="26"/>
      <c r="I175" s="35">
        <v>1095.08</v>
      </c>
      <c r="J175" s="3">
        <f t="shared" si="3"/>
        <v>1095.09</v>
      </c>
      <c r="K175" s="35"/>
      <c r="L175" s="35"/>
    </row>
    <row r="176" s="1" customFormat="1" ht="33.75" spans="1:12">
      <c r="A176" s="21">
        <v>156</v>
      </c>
      <c r="B176" s="22" t="s">
        <v>376</v>
      </c>
      <c r="C176" s="22" t="s">
        <v>377</v>
      </c>
      <c r="D176" s="22" t="s">
        <v>378</v>
      </c>
      <c r="E176" s="23" t="s">
        <v>31</v>
      </c>
      <c r="F176" s="24">
        <v>6.72</v>
      </c>
      <c r="G176" s="25">
        <v>58.36</v>
      </c>
      <c r="H176" s="26"/>
      <c r="I176" s="35">
        <v>392.15</v>
      </c>
      <c r="J176" s="3">
        <f t="shared" si="3"/>
        <v>392.18</v>
      </c>
      <c r="K176" s="35"/>
      <c r="L176" s="35"/>
    </row>
    <row r="177" s="1" customFormat="1" spans="1:12">
      <c r="A177" s="21">
        <v>157</v>
      </c>
      <c r="B177" s="22" t="s">
        <v>379</v>
      </c>
      <c r="C177" s="22" t="s">
        <v>99</v>
      </c>
      <c r="D177" s="22" t="s">
        <v>380</v>
      </c>
      <c r="E177" s="23" t="s">
        <v>19</v>
      </c>
      <c r="F177" s="24">
        <v>21.39</v>
      </c>
      <c r="G177" s="25">
        <v>570.08</v>
      </c>
      <c r="H177" s="26"/>
      <c r="I177" s="35">
        <v>12194.05</v>
      </c>
      <c r="J177" s="3">
        <f t="shared" si="3"/>
        <v>12194.01</v>
      </c>
      <c r="K177" s="35"/>
      <c r="L177" s="35"/>
    </row>
    <row r="178" s="1" customFormat="1" spans="1:12">
      <c r="A178" s="21">
        <v>158</v>
      </c>
      <c r="B178" s="22" t="s">
        <v>381</v>
      </c>
      <c r="C178" s="22" t="s">
        <v>21</v>
      </c>
      <c r="D178" s="22" t="s">
        <v>129</v>
      </c>
      <c r="E178" s="23" t="s">
        <v>19</v>
      </c>
      <c r="F178" s="24">
        <v>5.004</v>
      </c>
      <c r="G178" s="25">
        <v>40.42</v>
      </c>
      <c r="H178" s="26"/>
      <c r="I178" s="35">
        <v>202.26</v>
      </c>
      <c r="J178" s="3">
        <f t="shared" si="3"/>
        <v>202.26</v>
      </c>
      <c r="K178" s="35"/>
      <c r="L178" s="35"/>
    </row>
    <row r="179" s="1" customFormat="1" ht="22.5" spans="1:12">
      <c r="A179" s="21">
        <v>159</v>
      </c>
      <c r="B179" s="22" t="s">
        <v>382</v>
      </c>
      <c r="C179" s="22" t="s">
        <v>17</v>
      </c>
      <c r="D179" s="22" t="s">
        <v>18</v>
      </c>
      <c r="E179" s="23" t="s">
        <v>19</v>
      </c>
      <c r="F179" s="24">
        <v>241.056</v>
      </c>
      <c r="G179" s="25">
        <v>6.97</v>
      </c>
      <c r="H179" s="26"/>
      <c r="I179" s="35">
        <v>1681.32</v>
      </c>
      <c r="J179" s="3">
        <f t="shared" si="3"/>
        <v>1680.16</v>
      </c>
      <c r="K179" s="35"/>
      <c r="L179" s="35"/>
    </row>
    <row r="180" s="1" customFormat="1" ht="22.5" spans="1:12">
      <c r="A180" s="21">
        <v>160</v>
      </c>
      <c r="B180" s="22" t="s">
        <v>383</v>
      </c>
      <c r="C180" s="22" t="s">
        <v>21</v>
      </c>
      <c r="D180" s="22" t="s">
        <v>18</v>
      </c>
      <c r="E180" s="23" t="s">
        <v>19</v>
      </c>
      <c r="F180" s="24">
        <v>206.757</v>
      </c>
      <c r="G180" s="25">
        <v>6.68</v>
      </c>
      <c r="H180" s="26"/>
      <c r="I180" s="35">
        <v>1381.84</v>
      </c>
      <c r="J180" s="3">
        <f t="shared" si="3"/>
        <v>1381.14</v>
      </c>
      <c r="K180" s="35"/>
      <c r="L180" s="35"/>
    </row>
    <row r="181" s="1" customFormat="1" ht="90" spans="1:12">
      <c r="A181" s="21">
        <v>161</v>
      </c>
      <c r="B181" s="22" t="s">
        <v>384</v>
      </c>
      <c r="C181" s="22" t="s">
        <v>23</v>
      </c>
      <c r="D181" s="22" t="s">
        <v>24</v>
      </c>
      <c r="E181" s="23" t="s">
        <v>19</v>
      </c>
      <c r="F181" s="24">
        <v>358.403</v>
      </c>
      <c r="G181" s="25">
        <v>9.77</v>
      </c>
      <c r="H181" s="26"/>
      <c r="I181" s="35">
        <v>3500.38</v>
      </c>
      <c r="J181" s="3">
        <f t="shared" si="3"/>
        <v>3501.6</v>
      </c>
      <c r="K181" s="35"/>
      <c r="L181" s="35"/>
    </row>
    <row r="182" s="1" customFormat="1" ht="45" spans="1:12">
      <c r="A182" s="21">
        <v>162</v>
      </c>
      <c r="B182" s="22" t="s">
        <v>385</v>
      </c>
      <c r="C182" s="22" t="s">
        <v>26</v>
      </c>
      <c r="D182" s="22" t="s">
        <v>27</v>
      </c>
      <c r="E182" s="23" t="s">
        <v>19</v>
      </c>
      <c r="F182" s="24">
        <v>35.856</v>
      </c>
      <c r="G182" s="25">
        <v>61.81</v>
      </c>
      <c r="H182" s="26"/>
      <c r="I182" s="35">
        <v>2216.08</v>
      </c>
      <c r="J182" s="3">
        <f t="shared" si="3"/>
        <v>2216.26</v>
      </c>
      <c r="K182" s="35"/>
      <c r="L182" s="35"/>
    </row>
    <row r="183" s="1" customFormat="1" spans="1:12">
      <c r="A183" s="21">
        <v>163</v>
      </c>
      <c r="B183" s="22" t="s">
        <v>386</v>
      </c>
      <c r="C183" s="22" t="s">
        <v>133</v>
      </c>
      <c r="D183" s="22" t="s">
        <v>134</v>
      </c>
      <c r="E183" s="23" t="s">
        <v>135</v>
      </c>
      <c r="F183" s="24">
        <v>2</v>
      </c>
      <c r="G183" s="25">
        <v>643.82</v>
      </c>
      <c r="H183" s="26"/>
      <c r="I183" s="35">
        <v>1287.63</v>
      </c>
      <c r="J183" s="3">
        <f t="shared" si="3"/>
        <v>1287.64</v>
      </c>
      <c r="K183" s="35"/>
      <c r="L183" s="35"/>
    </row>
    <row r="184" s="1" customFormat="1" spans="1:12">
      <c r="A184" s="21">
        <v>164</v>
      </c>
      <c r="B184" s="22" t="s">
        <v>387</v>
      </c>
      <c r="C184" s="22" t="s">
        <v>137</v>
      </c>
      <c r="D184" s="22" t="s">
        <v>138</v>
      </c>
      <c r="E184" s="23" t="s">
        <v>31</v>
      </c>
      <c r="F184" s="24">
        <v>11.52</v>
      </c>
      <c r="G184" s="25">
        <v>439.89</v>
      </c>
      <c r="H184" s="26"/>
      <c r="I184" s="35">
        <v>5067.55</v>
      </c>
      <c r="J184" s="3">
        <f t="shared" si="3"/>
        <v>5067.53</v>
      </c>
      <c r="K184" s="35"/>
      <c r="L184" s="35"/>
    </row>
    <row r="185" s="1" customFormat="1" spans="1:12">
      <c r="A185" s="21">
        <v>165</v>
      </c>
      <c r="B185" s="22" t="s">
        <v>388</v>
      </c>
      <c r="C185" s="22" t="s">
        <v>389</v>
      </c>
      <c r="D185" s="22" t="s">
        <v>390</v>
      </c>
      <c r="E185" s="23" t="s">
        <v>31</v>
      </c>
      <c r="F185" s="24">
        <v>8.33</v>
      </c>
      <c r="G185" s="25">
        <v>610.43</v>
      </c>
      <c r="H185" s="26"/>
      <c r="I185" s="35">
        <v>5084.85</v>
      </c>
      <c r="J185" s="3">
        <f t="shared" si="3"/>
        <v>5084.88</v>
      </c>
      <c r="K185" s="35"/>
      <c r="L185" s="35"/>
    </row>
    <row r="186" s="1" customFormat="1" spans="1:12">
      <c r="A186" s="37">
        <v>166</v>
      </c>
      <c r="B186" s="38" t="s">
        <v>391</v>
      </c>
      <c r="C186" s="38" t="s">
        <v>392</v>
      </c>
      <c r="D186" s="38" t="s">
        <v>393</v>
      </c>
      <c r="E186" s="39" t="s">
        <v>31</v>
      </c>
      <c r="F186" s="40">
        <v>83</v>
      </c>
      <c r="G186" s="41">
        <v>367.16</v>
      </c>
      <c r="H186" s="42"/>
      <c r="I186" s="43">
        <v>30474.61</v>
      </c>
      <c r="J186" s="3">
        <f t="shared" si="3"/>
        <v>30474.28</v>
      </c>
      <c r="K186" s="35"/>
      <c r="L186" s="35"/>
    </row>
    <row r="187" s="1" customFormat="1" spans="1:12">
      <c r="A187" s="14" t="s">
        <v>139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="1" customFormat="1" ht="33.75" spans="1:12">
      <c r="A188" s="15">
        <v>167</v>
      </c>
      <c r="B188" s="16" t="s">
        <v>394</v>
      </c>
      <c r="C188" s="16" t="s">
        <v>141</v>
      </c>
      <c r="D188" s="16" t="s">
        <v>395</v>
      </c>
      <c r="E188" s="17" t="s">
        <v>19</v>
      </c>
      <c r="F188" s="18">
        <v>138.48</v>
      </c>
      <c r="G188" s="19">
        <v>74</v>
      </c>
      <c r="H188" s="20"/>
      <c r="I188" s="34">
        <v>10247.08</v>
      </c>
      <c r="J188" s="3">
        <f t="shared" si="3"/>
        <v>10247.52</v>
      </c>
      <c r="K188" s="35"/>
      <c r="L188" s="35"/>
    </row>
    <row r="189" s="1" customFormat="1" ht="45" spans="1:12">
      <c r="A189" s="21">
        <v>168</v>
      </c>
      <c r="B189" s="22" t="s">
        <v>396</v>
      </c>
      <c r="C189" s="22" t="s">
        <v>141</v>
      </c>
      <c r="D189" s="22" t="s">
        <v>397</v>
      </c>
      <c r="E189" s="23" t="s">
        <v>19</v>
      </c>
      <c r="F189" s="24">
        <v>285.52</v>
      </c>
      <c r="G189" s="25">
        <v>74</v>
      </c>
      <c r="H189" s="26"/>
      <c r="I189" s="35">
        <v>21127.56</v>
      </c>
      <c r="J189" s="3">
        <f t="shared" si="3"/>
        <v>21128.48</v>
      </c>
      <c r="K189" s="35"/>
      <c r="L189" s="35"/>
    </row>
    <row r="190" s="1" customFormat="1" ht="33.75" spans="1:12">
      <c r="A190" s="21">
        <v>169</v>
      </c>
      <c r="B190" s="22" t="s">
        <v>398</v>
      </c>
      <c r="C190" s="22" t="s">
        <v>141</v>
      </c>
      <c r="D190" s="22" t="s">
        <v>399</v>
      </c>
      <c r="E190" s="23" t="s">
        <v>19</v>
      </c>
      <c r="F190" s="24">
        <v>33.95</v>
      </c>
      <c r="G190" s="25">
        <v>74</v>
      </c>
      <c r="H190" s="26"/>
      <c r="I190" s="35">
        <v>2512.19</v>
      </c>
      <c r="J190" s="3">
        <f t="shared" si="3"/>
        <v>2512.3</v>
      </c>
      <c r="K190" s="35"/>
      <c r="L190" s="35"/>
    </row>
    <row r="191" s="1" customFormat="1" ht="22.5" spans="1:12">
      <c r="A191" s="21">
        <v>170</v>
      </c>
      <c r="B191" s="22" t="s">
        <v>400</v>
      </c>
      <c r="C191" s="22" t="s">
        <v>144</v>
      </c>
      <c r="D191" s="22" t="s">
        <v>145</v>
      </c>
      <c r="E191" s="23" t="s">
        <v>31</v>
      </c>
      <c r="F191" s="24">
        <v>30.24</v>
      </c>
      <c r="G191" s="25">
        <v>5.81</v>
      </c>
      <c r="H191" s="26"/>
      <c r="I191" s="35">
        <v>175.67</v>
      </c>
      <c r="J191" s="3">
        <f t="shared" ref="J191:J196" si="4">F191*G191</f>
        <v>175.69</v>
      </c>
      <c r="K191" s="35"/>
      <c r="L191" s="35"/>
    </row>
    <row r="192" s="1" customFormat="1" ht="22.5" spans="1:12">
      <c r="A192" s="21">
        <v>171</v>
      </c>
      <c r="B192" s="22" t="s">
        <v>401</v>
      </c>
      <c r="C192" s="22" t="s">
        <v>402</v>
      </c>
      <c r="D192" s="22" t="s">
        <v>403</v>
      </c>
      <c r="E192" s="23" t="s">
        <v>31</v>
      </c>
      <c r="F192" s="24">
        <v>48</v>
      </c>
      <c r="G192" s="25">
        <v>7.42</v>
      </c>
      <c r="H192" s="26"/>
      <c r="I192" s="35">
        <v>356</v>
      </c>
      <c r="J192" s="3">
        <f t="shared" si="4"/>
        <v>356.16</v>
      </c>
      <c r="K192" s="35"/>
      <c r="L192" s="35"/>
    </row>
    <row r="193" s="1" customFormat="1" spans="1:12">
      <c r="A193" s="21">
        <v>172</v>
      </c>
      <c r="B193" s="22" t="s">
        <v>404</v>
      </c>
      <c r="C193" s="22" t="s">
        <v>150</v>
      </c>
      <c r="D193" s="22" t="s">
        <v>405</v>
      </c>
      <c r="E193" s="23" t="s">
        <v>31</v>
      </c>
      <c r="F193" s="24">
        <v>17</v>
      </c>
      <c r="G193" s="25">
        <v>10.49</v>
      </c>
      <c r="H193" s="26"/>
      <c r="I193" s="35">
        <v>178.34</v>
      </c>
      <c r="J193" s="3">
        <f t="shared" si="4"/>
        <v>178.33</v>
      </c>
      <c r="K193" s="35"/>
      <c r="L193" s="35"/>
    </row>
    <row r="194" s="1" customFormat="1" spans="1:12">
      <c r="A194" s="21">
        <v>173</v>
      </c>
      <c r="B194" s="22" t="s">
        <v>406</v>
      </c>
      <c r="C194" s="22" t="s">
        <v>407</v>
      </c>
      <c r="D194" s="22" t="s">
        <v>1</v>
      </c>
      <c r="E194" s="23" t="s">
        <v>31</v>
      </c>
      <c r="F194" s="24">
        <v>1601</v>
      </c>
      <c r="G194" s="25">
        <v>10.33</v>
      </c>
      <c r="H194" s="26"/>
      <c r="I194" s="35">
        <v>16539.29</v>
      </c>
      <c r="J194" s="3">
        <f t="shared" si="4"/>
        <v>16538.33</v>
      </c>
      <c r="K194" s="35"/>
      <c r="L194" s="35"/>
    </row>
    <row r="195" s="1" customFormat="1" spans="1:12">
      <c r="A195" s="21">
        <v>174</v>
      </c>
      <c r="B195" s="22" t="s">
        <v>408</v>
      </c>
      <c r="C195" s="22" t="s">
        <v>147</v>
      </c>
      <c r="D195" s="22" t="s">
        <v>148</v>
      </c>
      <c r="E195" s="23" t="s">
        <v>31</v>
      </c>
      <c r="F195" s="24">
        <v>519</v>
      </c>
      <c r="G195" s="25">
        <v>6.45</v>
      </c>
      <c r="H195" s="26"/>
      <c r="I195" s="35">
        <v>3346.72</v>
      </c>
      <c r="J195" s="3">
        <f t="shared" si="4"/>
        <v>3347.55</v>
      </c>
      <c r="K195" s="35"/>
      <c r="L195" s="35"/>
    </row>
    <row r="196" s="1" customFormat="1" spans="1:12">
      <c r="A196" s="21">
        <v>175</v>
      </c>
      <c r="B196" s="22" t="s">
        <v>409</v>
      </c>
      <c r="C196" s="22" t="s">
        <v>26</v>
      </c>
      <c r="D196" s="22" t="s">
        <v>1</v>
      </c>
      <c r="E196" s="23" t="s">
        <v>19</v>
      </c>
      <c r="F196" s="24">
        <v>84.068</v>
      </c>
      <c r="G196" s="25">
        <v>42.09</v>
      </c>
      <c r="H196" s="26"/>
      <c r="I196" s="35">
        <v>3538.7</v>
      </c>
      <c r="J196" s="3">
        <f t="shared" si="4"/>
        <v>3538.42</v>
      </c>
      <c r="K196" s="35"/>
      <c r="L196" s="35"/>
    </row>
    <row r="197" s="1" customFormat="1" ht="45" spans="1:12">
      <c r="A197" s="21">
        <v>176</v>
      </c>
      <c r="B197" s="22" t="s">
        <v>410</v>
      </c>
      <c r="C197" s="22" t="s">
        <v>99</v>
      </c>
      <c r="D197" s="22" t="s">
        <v>411</v>
      </c>
      <c r="E197" s="23" t="s">
        <v>19</v>
      </c>
      <c r="F197" s="24">
        <v>24.08</v>
      </c>
      <c r="G197" s="25">
        <v>617.01</v>
      </c>
      <c r="H197" s="26"/>
      <c r="I197" s="35">
        <v>14857.52</v>
      </c>
      <c r="J197" s="3">
        <f t="shared" ref="J197:J235" si="5">F197*G197</f>
        <v>14857.6</v>
      </c>
      <c r="K197" s="35"/>
      <c r="L197" s="35"/>
    </row>
    <row r="198" s="1" customFormat="1" ht="45" spans="1:12">
      <c r="A198" s="21">
        <v>177</v>
      </c>
      <c r="B198" s="22" t="s">
        <v>412</v>
      </c>
      <c r="C198" s="22" t="s">
        <v>99</v>
      </c>
      <c r="D198" s="22" t="s">
        <v>413</v>
      </c>
      <c r="E198" s="23" t="s">
        <v>19</v>
      </c>
      <c r="F198" s="24">
        <v>290.85</v>
      </c>
      <c r="G198" s="25">
        <v>617.01</v>
      </c>
      <c r="H198" s="26"/>
      <c r="I198" s="35">
        <v>179456.37</v>
      </c>
      <c r="J198" s="3">
        <f t="shared" si="5"/>
        <v>179457.36</v>
      </c>
      <c r="K198" s="35"/>
      <c r="L198" s="35"/>
    </row>
    <row r="199" s="1" customFormat="1" ht="45" spans="1:12">
      <c r="A199" s="21">
        <v>178</v>
      </c>
      <c r="B199" s="22" t="s">
        <v>414</v>
      </c>
      <c r="C199" s="22" t="s">
        <v>99</v>
      </c>
      <c r="D199" s="22" t="s">
        <v>415</v>
      </c>
      <c r="E199" s="23" t="s">
        <v>19</v>
      </c>
      <c r="F199" s="24">
        <v>209.52</v>
      </c>
      <c r="G199" s="25">
        <v>617.01</v>
      </c>
      <c r="H199" s="26"/>
      <c r="I199" s="35">
        <v>129275.22</v>
      </c>
      <c r="J199" s="3">
        <f t="shared" si="5"/>
        <v>129275.94</v>
      </c>
      <c r="K199" s="35"/>
      <c r="L199" s="35"/>
    </row>
    <row r="200" s="1" customFormat="1" ht="33.75" spans="1:12">
      <c r="A200" s="21">
        <v>179</v>
      </c>
      <c r="B200" s="22" t="s">
        <v>416</v>
      </c>
      <c r="C200" s="22" t="s">
        <v>417</v>
      </c>
      <c r="D200" s="22" t="s">
        <v>418</v>
      </c>
      <c r="E200" s="23" t="s">
        <v>31</v>
      </c>
      <c r="F200" s="24">
        <v>139.94</v>
      </c>
      <c r="G200" s="25">
        <v>319.8</v>
      </c>
      <c r="H200" s="26"/>
      <c r="I200" s="35">
        <v>44752.45</v>
      </c>
      <c r="J200" s="3">
        <f t="shared" si="5"/>
        <v>44752.81</v>
      </c>
      <c r="K200" s="35"/>
      <c r="L200" s="35"/>
    </row>
    <row r="201" s="1" customFormat="1" ht="45" spans="1:12">
      <c r="A201" s="21">
        <v>180</v>
      </c>
      <c r="B201" s="22" t="s">
        <v>419</v>
      </c>
      <c r="C201" s="22" t="s">
        <v>169</v>
      </c>
      <c r="D201" s="22" t="s">
        <v>170</v>
      </c>
      <c r="E201" s="23" t="s">
        <v>31</v>
      </c>
      <c r="F201" s="24">
        <v>1048.9</v>
      </c>
      <c r="G201" s="25">
        <v>40.39</v>
      </c>
      <c r="H201" s="26"/>
      <c r="I201" s="35">
        <v>42366.96</v>
      </c>
      <c r="J201" s="3">
        <f t="shared" si="5"/>
        <v>42365.07</v>
      </c>
      <c r="K201" s="35"/>
      <c r="L201" s="35"/>
    </row>
    <row r="202" s="1" customFormat="1" ht="22.5" spans="1:12">
      <c r="A202" s="21">
        <v>181</v>
      </c>
      <c r="B202" s="22" t="s">
        <v>420</v>
      </c>
      <c r="C202" s="22" t="s">
        <v>65</v>
      </c>
      <c r="D202" s="22" t="s">
        <v>172</v>
      </c>
      <c r="E202" s="23" t="s">
        <v>31</v>
      </c>
      <c r="F202" s="24">
        <v>920</v>
      </c>
      <c r="G202" s="25">
        <v>54.07</v>
      </c>
      <c r="H202" s="26"/>
      <c r="I202" s="35">
        <v>49743.3</v>
      </c>
      <c r="J202" s="3">
        <f t="shared" si="5"/>
        <v>49744.4</v>
      </c>
      <c r="K202" s="35"/>
      <c r="L202" s="35"/>
    </row>
    <row r="203" s="1" customFormat="1" ht="56.25" spans="1:12">
      <c r="A203" s="21">
        <v>182</v>
      </c>
      <c r="B203" s="22" t="s">
        <v>421</v>
      </c>
      <c r="C203" s="22" t="s">
        <v>174</v>
      </c>
      <c r="D203" s="22" t="s">
        <v>422</v>
      </c>
      <c r="E203" s="23" t="s">
        <v>31</v>
      </c>
      <c r="F203" s="24">
        <v>512</v>
      </c>
      <c r="G203" s="25">
        <v>135.59</v>
      </c>
      <c r="H203" s="26"/>
      <c r="I203" s="35">
        <v>69419.83</v>
      </c>
      <c r="J203" s="3">
        <f t="shared" si="5"/>
        <v>69422.08</v>
      </c>
      <c r="K203" s="35"/>
      <c r="L203" s="35"/>
    </row>
    <row r="204" s="1" customFormat="1" ht="56.25" spans="1:12">
      <c r="A204" s="21">
        <v>183</v>
      </c>
      <c r="B204" s="22" t="s">
        <v>423</v>
      </c>
      <c r="C204" s="22" t="s">
        <v>174</v>
      </c>
      <c r="D204" s="22" t="s">
        <v>175</v>
      </c>
      <c r="E204" s="23" t="s">
        <v>31</v>
      </c>
      <c r="F204" s="24">
        <v>1357</v>
      </c>
      <c r="G204" s="25">
        <v>186.74</v>
      </c>
      <c r="H204" s="26"/>
      <c r="I204" s="35">
        <v>253406.72</v>
      </c>
      <c r="J204" s="3">
        <f t="shared" si="5"/>
        <v>253406.18</v>
      </c>
      <c r="K204" s="35"/>
      <c r="L204" s="35"/>
    </row>
    <row r="205" s="1" customFormat="1" ht="33.75" spans="1:12">
      <c r="A205" s="21">
        <v>184</v>
      </c>
      <c r="B205" s="22" t="s">
        <v>424</v>
      </c>
      <c r="C205" s="22" t="s">
        <v>177</v>
      </c>
      <c r="D205" s="22" t="s">
        <v>178</v>
      </c>
      <c r="E205" s="23" t="s">
        <v>194</v>
      </c>
      <c r="F205" s="24">
        <v>4.716</v>
      </c>
      <c r="G205" s="25">
        <v>371.64</v>
      </c>
      <c r="H205" s="26"/>
      <c r="I205" s="35">
        <v>1752.65</v>
      </c>
      <c r="J205" s="3">
        <f t="shared" si="5"/>
        <v>1752.65</v>
      </c>
      <c r="K205" s="35"/>
      <c r="L205" s="35"/>
    </row>
    <row r="206" s="1" customFormat="1" ht="33.75" spans="1:12">
      <c r="A206" s="21">
        <v>185</v>
      </c>
      <c r="B206" s="22" t="s">
        <v>425</v>
      </c>
      <c r="C206" s="22" t="s">
        <v>426</v>
      </c>
      <c r="D206" s="22" t="s">
        <v>427</v>
      </c>
      <c r="E206" s="23" t="s">
        <v>31</v>
      </c>
      <c r="F206" s="24">
        <v>85.15</v>
      </c>
      <c r="G206" s="25">
        <v>349.57</v>
      </c>
      <c r="H206" s="26"/>
      <c r="I206" s="35">
        <v>29765.65</v>
      </c>
      <c r="J206" s="3">
        <f t="shared" si="5"/>
        <v>29765.89</v>
      </c>
      <c r="K206" s="35"/>
      <c r="L206" s="35"/>
    </row>
    <row r="207" s="1" customFormat="1" ht="45" spans="1:12">
      <c r="A207" s="21">
        <v>186</v>
      </c>
      <c r="B207" s="22" t="s">
        <v>428</v>
      </c>
      <c r="C207" s="22" t="s">
        <v>44</v>
      </c>
      <c r="D207" s="22" t="s">
        <v>180</v>
      </c>
      <c r="E207" s="23" t="s">
        <v>31</v>
      </c>
      <c r="F207" s="24">
        <v>645.6</v>
      </c>
      <c r="G207" s="25">
        <v>138.01</v>
      </c>
      <c r="H207" s="26"/>
      <c r="I207" s="35">
        <v>89099.77</v>
      </c>
      <c r="J207" s="3">
        <f t="shared" si="5"/>
        <v>89099.26</v>
      </c>
      <c r="K207" s="35"/>
      <c r="L207" s="35"/>
    </row>
    <row r="208" s="1" customFormat="1" ht="22.5" spans="1:12">
      <c r="A208" s="21">
        <v>187</v>
      </c>
      <c r="B208" s="22" t="s">
        <v>429</v>
      </c>
      <c r="C208" s="22" t="s">
        <v>182</v>
      </c>
      <c r="D208" s="22" t="s">
        <v>183</v>
      </c>
      <c r="E208" s="23" t="s">
        <v>31</v>
      </c>
      <c r="F208" s="24">
        <v>854</v>
      </c>
      <c r="G208" s="25">
        <v>132.63</v>
      </c>
      <c r="H208" s="26"/>
      <c r="I208" s="35">
        <v>113269.44</v>
      </c>
      <c r="J208" s="3">
        <f t="shared" si="5"/>
        <v>113266.02</v>
      </c>
      <c r="K208" s="35"/>
      <c r="L208" s="35"/>
    </row>
    <row r="209" s="1" customFormat="1" ht="22.5" spans="1:12">
      <c r="A209" s="21">
        <v>188</v>
      </c>
      <c r="B209" s="22" t="s">
        <v>430</v>
      </c>
      <c r="C209" s="22" t="s">
        <v>431</v>
      </c>
      <c r="D209" s="22" t="s">
        <v>432</v>
      </c>
      <c r="E209" s="23" t="s">
        <v>31</v>
      </c>
      <c r="F209" s="24">
        <v>65</v>
      </c>
      <c r="G209" s="25">
        <v>170.4</v>
      </c>
      <c r="H209" s="26"/>
      <c r="I209" s="35">
        <v>11076.21</v>
      </c>
      <c r="J209" s="3">
        <f t="shared" si="5"/>
        <v>11076</v>
      </c>
      <c r="K209" s="35"/>
      <c r="L209" s="35"/>
    </row>
    <row r="210" s="1" customFormat="1" ht="22.5" spans="1:12">
      <c r="A210" s="21">
        <v>189</v>
      </c>
      <c r="B210" s="22" t="s">
        <v>433</v>
      </c>
      <c r="C210" s="22" t="s">
        <v>185</v>
      </c>
      <c r="D210" s="22" t="s">
        <v>434</v>
      </c>
      <c r="E210" s="23" t="s">
        <v>31</v>
      </c>
      <c r="F210" s="24">
        <v>104</v>
      </c>
      <c r="G210" s="25">
        <v>156.26</v>
      </c>
      <c r="H210" s="26"/>
      <c r="I210" s="35">
        <v>16250.64</v>
      </c>
      <c r="J210" s="3">
        <f t="shared" si="5"/>
        <v>16251.04</v>
      </c>
      <c r="K210" s="35"/>
      <c r="L210" s="35"/>
    </row>
    <row r="211" s="1" customFormat="1" ht="33.75" spans="1:12">
      <c r="A211" s="21">
        <v>190</v>
      </c>
      <c r="B211" s="22" t="s">
        <v>435</v>
      </c>
      <c r="C211" s="22" t="s">
        <v>185</v>
      </c>
      <c r="D211" s="22" t="s">
        <v>436</v>
      </c>
      <c r="E211" s="23" t="s">
        <v>31</v>
      </c>
      <c r="F211" s="24">
        <v>104</v>
      </c>
      <c r="G211" s="25">
        <v>168.22</v>
      </c>
      <c r="H211" s="26"/>
      <c r="I211" s="35">
        <v>17495.13</v>
      </c>
      <c r="J211" s="3">
        <f t="shared" si="5"/>
        <v>17494.88</v>
      </c>
      <c r="K211" s="35"/>
      <c r="L211" s="35"/>
    </row>
    <row r="212" s="1" customFormat="1" ht="22.5" spans="1:12">
      <c r="A212" s="21">
        <v>191</v>
      </c>
      <c r="B212" s="22" t="s">
        <v>437</v>
      </c>
      <c r="C212" s="22" t="s">
        <v>185</v>
      </c>
      <c r="D212" s="22" t="s">
        <v>438</v>
      </c>
      <c r="E212" s="23" t="s">
        <v>194</v>
      </c>
      <c r="F212" s="24">
        <v>128</v>
      </c>
      <c r="G212" s="25">
        <v>20.54</v>
      </c>
      <c r="H212" s="26"/>
      <c r="I212" s="35">
        <v>2628.99</v>
      </c>
      <c r="J212" s="3">
        <f t="shared" si="5"/>
        <v>2629.12</v>
      </c>
      <c r="K212" s="35"/>
      <c r="L212" s="35"/>
    </row>
    <row r="213" s="1" customFormat="1" spans="1:12">
      <c r="A213" s="21">
        <v>192</v>
      </c>
      <c r="B213" s="22" t="s">
        <v>439</v>
      </c>
      <c r="C213" s="22" t="s">
        <v>47</v>
      </c>
      <c r="D213" s="22" t="s">
        <v>440</v>
      </c>
      <c r="E213" s="23" t="s">
        <v>31</v>
      </c>
      <c r="F213" s="24">
        <v>995.4</v>
      </c>
      <c r="G213" s="25">
        <v>34.73</v>
      </c>
      <c r="H213" s="26"/>
      <c r="I213" s="35">
        <v>34573.23</v>
      </c>
      <c r="J213" s="3">
        <f t="shared" si="5"/>
        <v>34570.24</v>
      </c>
      <c r="K213" s="35"/>
      <c r="L213" s="35"/>
    </row>
    <row r="214" s="1" customFormat="1" ht="56.25" spans="1:12">
      <c r="A214" s="21">
        <v>193</v>
      </c>
      <c r="B214" s="22" t="s">
        <v>441</v>
      </c>
      <c r="C214" s="22" t="s">
        <v>442</v>
      </c>
      <c r="D214" s="22" t="s">
        <v>443</v>
      </c>
      <c r="E214" s="23" t="s">
        <v>31</v>
      </c>
      <c r="F214" s="24">
        <v>10</v>
      </c>
      <c r="G214" s="25">
        <v>227.69</v>
      </c>
      <c r="H214" s="26"/>
      <c r="I214" s="35">
        <v>2276.87</v>
      </c>
      <c r="J214" s="3">
        <f t="shared" si="5"/>
        <v>2276.9</v>
      </c>
      <c r="K214" s="35"/>
      <c r="L214" s="35"/>
    </row>
    <row r="215" s="1" customFormat="1" ht="22.5" spans="1:12">
      <c r="A215" s="21">
        <v>194</v>
      </c>
      <c r="B215" s="22" t="s">
        <v>444</v>
      </c>
      <c r="C215" s="22" t="s">
        <v>192</v>
      </c>
      <c r="D215" s="22" t="s">
        <v>193</v>
      </c>
      <c r="E215" s="23" t="s">
        <v>194</v>
      </c>
      <c r="F215" s="24">
        <v>64</v>
      </c>
      <c r="G215" s="25">
        <v>106.07</v>
      </c>
      <c r="H215" s="26"/>
      <c r="I215" s="35">
        <v>6788.45</v>
      </c>
      <c r="J215" s="3">
        <f t="shared" si="5"/>
        <v>6788.48</v>
      </c>
      <c r="K215" s="35"/>
      <c r="L215" s="35"/>
    </row>
    <row r="216" s="1" customFormat="1" ht="56.25" spans="1:12">
      <c r="A216" s="21">
        <v>195</v>
      </c>
      <c r="B216" s="22" t="s">
        <v>445</v>
      </c>
      <c r="C216" s="22" t="s">
        <v>446</v>
      </c>
      <c r="D216" s="22" t="s">
        <v>447</v>
      </c>
      <c r="E216" s="23" t="s">
        <v>135</v>
      </c>
      <c r="F216" s="24">
        <v>2</v>
      </c>
      <c r="G216" s="25">
        <v>3358.34</v>
      </c>
      <c r="H216" s="26"/>
      <c r="I216" s="35">
        <v>6716.68</v>
      </c>
      <c r="J216" s="3">
        <f t="shared" si="5"/>
        <v>6716.68</v>
      </c>
      <c r="K216" s="35"/>
      <c r="L216" s="35"/>
    </row>
    <row r="217" s="1" customFormat="1" ht="45" spans="1:12">
      <c r="A217" s="21">
        <v>196</v>
      </c>
      <c r="B217" s="22" t="s">
        <v>448</v>
      </c>
      <c r="C217" s="22" t="s">
        <v>449</v>
      </c>
      <c r="D217" s="22" t="s">
        <v>450</v>
      </c>
      <c r="E217" s="23" t="s">
        <v>135</v>
      </c>
      <c r="F217" s="24">
        <v>2</v>
      </c>
      <c r="G217" s="25">
        <v>204.92</v>
      </c>
      <c r="H217" s="26"/>
      <c r="I217" s="35">
        <v>409.84</v>
      </c>
      <c r="J217" s="3">
        <f t="shared" si="5"/>
        <v>409.84</v>
      </c>
      <c r="K217" s="35"/>
      <c r="L217" s="35"/>
    </row>
    <row r="218" s="1" customFormat="1" ht="22.5" spans="1:12">
      <c r="A218" s="21">
        <v>197</v>
      </c>
      <c r="B218" s="22" t="s">
        <v>451</v>
      </c>
      <c r="C218" s="22" t="s">
        <v>190</v>
      </c>
      <c r="D218" s="22" t="s">
        <v>452</v>
      </c>
      <c r="E218" s="23" t="s">
        <v>31</v>
      </c>
      <c r="F218" s="24">
        <v>40</v>
      </c>
      <c r="G218" s="25">
        <v>957.77</v>
      </c>
      <c r="H218" s="26"/>
      <c r="I218" s="35">
        <v>38310.64</v>
      </c>
      <c r="J218" s="3">
        <f t="shared" si="5"/>
        <v>38310.8</v>
      </c>
      <c r="K218" s="35"/>
      <c r="L218" s="35"/>
    </row>
    <row r="219" s="1" customFormat="1" ht="45" spans="1:12">
      <c r="A219" s="21">
        <v>198</v>
      </c>
      <c r="B219" s="22" t="s">
        <v>453</v>
      </c>
      <c r="C219" s="22" t="s">
        <v>196</v>
      </c>
      <c r="D219" s="22" t="s">
        <v>454</v>
      </c>
      <c r="E219" s="23" t="s">
        <v>31</v>
      </c>
      <c r="F219" s="24">
        <v>53</v>
      </c>
      <c r="G219" s="25">
        <v>154.08</v>
      </c>
      <c r="H219" s="26"/>
      <c r="I219" s="35">
        <v>8166.49</v>
      </c>
      <c r="J219" s="3">
        <f t="shared" si="5"/>
        <v>8166.24</v>
      </c>
      <c r="K219" s="35"/>
      <c r="L219" s="35"/>
    </row>
    <row r="220" s="1" customFormat="1" ht="33.75" spans="1:12">
      <c r="A220" s="21">
        <v>199</v>
      </c>
      <c r="B220" s="22" t="s">
        <v>455</v>
      </c>
      <c r="C220" s="22" t="s">
        <v>208</v>
      </c>
      <c r="D220" s="22" t="s">
        <v>456</v>
      </c>
      <c r="E220" s="23" t="s">
        <v>31</v>
      </c>
      <c r="F220" s="24">
        <v>7.04</v>
      </c>
      <c r="G220" s="25">
        <v>583.57</v>
      </c>
      <c r="H220" s="26"/>
      <c r="I220" s="35">
        <v>4108.34</v>
      </c>
      <c r="J220" s="3">
        <f t="shared" si="5"/>
        <v>4108.33</v>
      </c>
      <c r="K220" s="35"/>
      <c r="L220" s="35"/>
    </row>
    <row r="221" s="1" customFormat="1" ht="33.75" spans="1:12">
      <c r="A221" s="21">
        <v>200</v>
      </c>
      <c r="B221" s="22" t="s">
        <v>457</v>
      </c>
      <c r="C221" s="22" t="s">
        <v>211</v>
      </c>
      <c r="D221" s="22" t="s">
        <v>212</v>
      </c>
      <c r="E221" s="23" t="s">
        <v>31</v>
      </c>
      <c r="F221" s="24">
        <v>5.94</v>
      </c>
      <c r="G221" s="25">
        <v>1020.32</v>
      </c>
      <c r="H221" s="26"/>
      <c r="I221" s="35">
        <v>6060.72</v>
      </c>
      <c r="J221" s="3">
        <f t="shared" si="5"/>
        <v>6060.7</v>
      </c>
      <c r="K221" s="35"/>
      <c r="L221" s="35"/>
    </row>
    <row r="222" s="1" customFormat="1" ht="22.5" spans="1:12">
      <c r="A222" s="21">
        <v>201</v>
      </c>
      <c r="B222" s="22" t="s">
        <v>458</v>
      </c>
      <c r="C222" s="22" t="s">
        <v>92</v>
      </c>
      <c r="D222" s="22" t="s">
        <v>459</v>
      </c>
      <c r="E222" s="23" t="s">
        <v>31</v>
      </c>
      <c r="F222" s="24">
        <v>7.04</v>
      </c>
      <c r="G222" s="25">
        <v>469.01</v>
      </c>
      <c r="H222" s="26"/>
      <c r="I222" s="35">
        <v>3301.85</v>
      </c>
      <c r="J222" s="3">
        <f t="shared" si="5"/>
        <v>3301.83</v>
      </c>
      <c r="K222" s="35"/>
      <c r="L222" s="35"/>
    </row>
    <row r="223" s="1" customFormat="1" spans="1:12">
      <c r="A223" s="21">
        <v>202</v>
      </c>
      <c r="B223" s="22" t="s">
        <v>460</v>
      </c>
      <c r="C223" s="22" t="s">
        <v>461</v>
      </c>
      <c r="D223" s="22" t="s">
        <v>1</v>
      </c>
      <c r="E223" s="23" t="s">
        <v>31</v>
      </c>
      <c r="F223" s="24">
        <v>13.3</v>
      </c>
      <c r="G223" s="25">
        <v>525.28</v>
      </c>
      <c r="H223" s="26"/>
      <c r="I223" s="35">
        <v>6986.24</v>
      </c>
      <c r="J223" s="3">
        <f t="shared" si="5"/>
        <v>6986.22</v>
      </c>
      <c r="K223" s="35"/>
      <c r="L223" s="35"/>
    </row>
    <row r="224" s="1" customFormat="1" ht="22.5" spans="1:12">
      <c r="A224" s="21">
        <v>203</v>
      </c>
      <c r="B224" s="22" t="s">
        <v>462</v>
      </c>
      <c r="C224" s="22" t="s">
        <v>463</v>
      </c>
      <c r="D224" s="22" t="s">
        <v>464</v>
      </c>
      <c r="E224" s="23" t="s">
        <v>465</v>
      </c>
      <c r="F224" s="24">
        <v>1</v>
      </c>
      <c r="G224" s="25">
        <v>563.57</v>
      </c>
      <c r="H224" s="26"/>
      <c r="I224" s="35">
        <v>563.57</v>
      </c>
      <c r="J224" s="3">
        <f t="shared" si="5"/>
        <v>563.57</v>
      </c>
      <c r="K224" s="35"/>
      <c r="L224" s="35"/>
    </row>
    <row r="225" s="1" customFormat="1" ht="22.5" spans="1:12">
      <c r="A225" s="21">
        <v>204</v>
      </c>
      <c r="B225" s="22" t="s">
        <v>466</v>
      </c>
      <c r="C225" s="22" t="s">
        <v>463</v>
      </c>
      <c r="D225" s="22" t="s">
        <v>467</v>
      </c>
      <c r="E225" s="23" t="s">
        <v>194</v>
      </c>
      <c r="F225" s="24">
        <v>3</v>
      </c>
      <c r="G225" s="25">
        <v>102.57</v>
      </c>
      <c r="H225" s="26"/>
      <c r="I225" s="35">
        <v>307.72</v>
      </c>
      <c r="J225" s="3">
        <f t="shared" si="5"/>
        <v>307.71</v>
      </c>
      <c r="K225" s="35"/>
      <c r="L225" s="35"/>
    </row>
    <row r="226" s="1" customFormat="1" spans="1:12">
      <c r="A226" s="21">
        <v>205</v>
      </c>
      <c r="B226" s="22" t="s">
        <v>468</v>
      </c>
      <c r="C226" s="22" t="s">
        <v>463</v>
      </c>
      <c r="D226" s="22" t="s">
        <v>469</v>
      </c>
      <c r="E226" s="23" t="s">
        <v>238</v>
      </c>
      <c r="F226" s="24">
        <v>1</v>
      </c>
      <c r="G226" s="25">
        <v>5894.93</v>
      </c>
      <c r="H226" s="26"/>
      <c r="I226" s="35">
        <v>5894.93</v>
      </c>
      <c r="J226" s="3">
        <f t="shared" si="5"/>
        <v>5894.93</v>
      </c>
      <c r="K226" s="35"/>
      <c r="L226" s="35"/>
    </row>
    <row r="227" s="1" customFormat="1" ht="90" spans="1:12">
      <c r="A227" s="37">
        <v>206</v>
      </c>
      <c r="B227" s="38" t="s">
        <v>470</v>
      </c>
      <c r="C227" s="38" t="s">
        <v>196</v>
      </c>
      <c r="D227" s="38" t="s">
        <v>471</v>
      </c>
      <c r="E227" s="39" t="s">
        <v>31</v>
      </c>
      <c r="F227" s="40">
        <v>13.2</v>
      </c>
      <c r="G227" s="41">
        <v>623.95</v>
      </c>
      <c r="H227" s="42"/>
      <c r="I227" s="43">
        <v>8236.19</v>
      </c>
      <c r="J227" s="3">
        <f t="shared" si="5"/>
        <v>8236.14</v>
      </c>
      <c r="K227" s="35"/>
      <c r="L227" s="35"/>
    </row>
    <row r="228" s="1" customFormat="1" spans="1:12">
      <c r="A228" s="14" t="s">
        <v>472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="1" customFormat="1" spans="1:12">
      <c r="A229" s="14" t="s">
        <v>473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</row>
    <row r="230" s="1" customFormat="1" ht="22.5" spans="1:12">
      <c r="A230" s="15">
        <v>207</v>
      </c>
      <c r="B230" s="16" t="s">
        <v>474</v>
      </c>
      <c r="C230" s="16" t="s">
        <v>272</v>
      </c>
      <c r="D230" s="16" t="s">
        <v>475</v>
      </c>
      <c r="E230" s="17" t="s">
        <v>31</v>
      </c>
      <c r="F230" s="18">
        <v>1371</v>
      </c>
      <c r="G230" s="19">
        <v>25.18</v>
      </c>
      <c r="H230" s="20"/>
      <c r="I230" s="34">
        <v>34525.34</v>
      </c>
      <c r="J230" s="3">
        <f t="shared" si="5"/>
        <v>34521.78</v>
      </c>
      <c r="K230" s="35"/>
      <c r="L230" s="35"/>
    </row>
    <row r="231" s="1" customFormat="1" spans="1:12">
      <c r="A231" s="21">
        <v>208</v>
      </c>
      <c r="B231" s="22" t="s">
        <v>476</v>
      </c>
      <c r="C231" s="22" t="s">
        <v>272</v>
      </c>
      <c r="D231" s="22" t="s">
        <v>477</v>
      </c>
      <c r="E231" s="23" t="s">
        <v>31</v>
      </c>
      <c r="F231" s="24">
        <v>90</v>
      </c>
      <c r="G231" s="25">
        <v>3.3</v>
      </c>
      <c r="H231" s="26"/>
      <c r="I231" s="35">
        <v>296.95</v>
      </c>
      <c r="J231" s="3">
        <f t="shared" si="5"/>
        <v>297</v>
      </c>
      <c r="K231" s="35"/>
      <c r="L231" s="35"/>
    </row>
    <row r="232" s="1" customFormat="1" spans="1:12">
      <c r="A232" s="21">
        <v>209</v>
      </c>
      <c r="B232" s="22" t="s">
        <v>478</v>
      </c>
      <c r="C232" s="22" t="s">
        <v>479</v>
      </c>
      <c r="D232" s="22" t="s">
        <v>480</v>
      </c>
      <c r="E232" s="23" t="s">
        <v>31</v>
      </c>
      <c r="F232" s="24">
        <v>100</v>
      </c>
      <c r="G232" s="25">
        <v>5.83</v>
      </c>
      <c r="H232" s="26"/>
      <c r="I232" s="35">
        <v>582.8</v>
      </c>
      <c r="J232" s="3">
        <f t="shared" si="5"/>
        <v>583</v>
      </c>
      <c r="K232" s="35"/>
      <c r="L232" s="35"/>
    </row>
    <row r="233" s="1" customFormat="1" spans="1:12">
      <c r="A233" s="21">
        <v>210</v>
      </c>
      <c r="B233" s="22" t="s">
        <v>481</v>
      </c>
      <c r="C233" s="22" t="s">
        <v>482</v>
      </c>
      <c r="D233" s="22" t="s">
        <v>483</v>
      </c>
      <c r="E233" s="23" t="s">
        <v>194</v>
      </c>
      <c r="F233" s="24">
        <v>22.6</v>
      </c>
      <c r="G233" s="25">
        <v>7.13</v>
      </c>
      <c r="H233" s="26"/>
      <c r="I233" s="35">
        <v>161.24</v>
      </c>
      <c r="J233" s="3">
        <f t="shared" si="5"/>
        <v>161.14</v>
      </c>
      <c r="K233" s="35"/>
      <c r="L233" s="35"/>
    </row>
    <row r="234" s="1" customFormat="1" spans="1:12">
      <c r="A234" s="21">
        <v>211</v>
      </c>
      <c r="B234" s="22" t="s">
        <v>484</v>
      </c>
      <c r="C234" s="22" t="s">
        <v>485</v>
      </c>
      <c r="D234" s="22" t="s">
        <v>486</v>
      </c>
      <c r="E234" s="23" t="s">
        <v>31</v>
      </c>
      <c r="F234" s="24">
        <v>1.4</v>
      </c>
      <c r="G234" s="25">
        <v>38.85</v>
      </c>
      <c r="H234" s="26"/>
      <c r="I234" s="35">
        <v>54.39</v>
      </c>
      <c r="J234" s="3">
        <f t="shared" si="5"/>
        <v>54.39</v>
      </c>
      <c r="K234" s="35"/>
      <c r="L234" s="35"/>
    </row>
    <row r="235" s="1" customFormat="1" ht="67.5" spans="1:12">
      <c r="A235" s="21">
        <v>212</v>
      </c>
      <c r="B235" s="22" t="s">
        <v>487</v>
      </c>
      <c r="C235" s="22" t="s">
        <v>488</v>
      </c>
      <c r="D235" s="22" t="s">
        <v>489</v>
      </c>
      <c r="E235" s="23" t="s">
        <v>31</v>
      </c>
      <c r="F235" s="24">
        <v>1081</v>
      </c>
      <c r="G235" s="25">
        <v>97.71</v>
      </c>
      <c r="H235" s="26"/>
      <c r="I235" s="35">
        <v>105627.75</v>
      </c>
      <c r="J235" s="3">
        <f t="shared" ref="J235:J298" si="6">F235*G235</f>
        <v>105624.51</v>
      </c>
      <c r="K235" s="35"/>
      <c r="L235" s="35"/>
    </row>
    <row r="236" s="1" customFormat="1" ht="112.5" spans="1:12">
      <c r="A236" s="21">
        <v>213</v>
      </c>
      <c r="B236" s="22" t="s">
        <v>490</v>
      </c>
      <c r="C236" s="22" t="s">
        <v>491</v>
      </c>
      <c r="D236" s="22" t="s">
        <v>492</v>
      </c>
      <c r="E236" s="23" t="s">
        <v>31</v>
      </c>
      <c r="F236" s="24">
        <v>94.6</v>
      </c>
      <c r="G236" s="25">
        <v>271.63</v>
      </c>
      <c r="H236" s="26"/>
      <c r="I236" s="35">
        <v>25696.37</v>
      </c>
      <c r="J236" s="3">
        <f t="shared" si="6"/>
        <v>25696.2</v>
      </c>
      <c r="K236" s="35"/>
      <c r="L236" s="35"/>
    </row>
    <row r="237" s="1" customFormat="1" ht="101.25" spans="1:12">
      <c r="A237" s="21">
        <v>214</v>
      </c>
      <c r="B237" s="22" t="s">
        <v>493</v>
      </c>
      <c r="C237" s="22" t="s">
        <v>494</v>
      </c>
      <c r="D237" s="22" t="s">
        <v>495</v>
      </c>
      <c r="E237" s="23" t="s">
        <v>194</v>
      </c>
      <c r="F237" s="24">
        <v>644</v>
      </c>
      <c r="G237" s="25">
        <v>81.33</v>
      </c>
      <c r="H237" s="26"/>
      <c r="I237" s="35">
        <v>52375.75</v>
      </c>
      <c r="J237" s="3">
        <f t="shared" si="6"/>
        <v>52376.52</v>
      </c>
      <c r="K237" s="35"/>
      <c r="L237" s="35"/>
    </row>
    <row r="238" s="1" customFormat="1" ht="112.5" spans="1:12">
      <c r="A238" s="21">
        <v>215</v>
      </c>
      <c r="B238" s="22" t="s">
        <v>496</v>
      </c>
      <c r="C238" s="22" t="s">
        <v>491</v>
      </c>
      <c r="D238" s="22" t="s">
        <v>497</v>
      </c>
      <c r="E238" s="23" t="s">
        <v>31</v>
      </c>
      <c r="F238" s="24">
        <v>9.92</v>
      </c>
      <c r="G238" s="25">
        <v>215.34</v>
      </c>
      <c r="H238" s="26"/>
      <c r="I238" s="35">
        <v>2136.22</v>
      </c>
      <c r="J238" s="3">
        <f t="shared" si="6"/>
        <v>2136.17</v>
      </c>
      <c r="K238" s="35"/>
      <c r="L238" s="35"/>
    </row>
    <row r="239" s="1" customFormat="1" ht="123.75" spans="1:12">
      <c r="A239" s="21">
        <v>216</v>
      </c>
      <c r="B239" s="22" t="s">
        <v>498</v>
      </c>
      <c r="C239" s="22" t="s">
        <v>499</v>
      </c>
      <c r="D239" s="22" t="s">
        <v>500</v>
      </c>
      <c r="E239" s="23" t="s">
        <v>194</v>
      </c>
      <c r="F239" s="24">
        <v>43.66</v>
      </c>
      <c r="G239" s="25">
        <v>69.99</v>
      </c>
      <c r="H239" s="26"/>
      <c r="I239" s="35">
        <v>3055.86</v>
      </c>
      <c r="J239" s="3">
        <f t="shared" si="6"/>
        <v>3055.76</v>
      </c>
      <c r="K239" s="35"/>
      <c r="L239" s="35"/>
    </row>
    <row r="240" s="1" customFormat="1" ht="146.25" spans="1:12">
      <c r="A240" s="21">
        <v>217</v>
      </c>
      <c r="B240" s="22" t="s">
        <v>501</v>
      </c>
      <c r="C240" s="22" t="s">
        <v>491</v>
      </c>
      <c r="D240" s="22" t="s">
        <v>502</v>
      </c>
      <c r="E240" s="23" t="s">
        <v>31</v>
      </c>
      <c r="F240" s="24">
        <v>35.7</v>
      </c>
      <c r="G240" s="25">
        <v>259.74</v>
      </c>
      <c r="H240" s="26"/>
      <c r="I240" s="35">
        <v>9272.74</v>
      </c>
      <c r="J240" s="3">
        <f t="shared" si="6"/>
        <v>9272.72</v>
      </c>
      <c r="K240" s="35"/>
      <c r="L240" s="35"/>
    </row>
    <row r="241" s="1" customFormat="1" ht="78.75" spans="1:12">
      <c r="A241" s="21">
        <v>218</v>
      </c>
      <c r="B241" s="22" t="s">
        <v>503</v>
      </c>
      <c r="C241" s="22" t="s">
        <v>504</v>
      </c>
      <c r="D241" s="22" t="s">
        <v>505</v>
      </c>
      <c r="E241" s="23" t="s">
        <v>224</v>
      </c>
      <c r="F241" s="24">
        <v>7</v>
      </c>
      <c r="G241" s="25">
        <v>491.56</v>
      </c>
      <c r="H241" s="26"/>
      <c r="I241" s="35">
        <v>3440.95</v>
      </c>
      <c r="J241" s="3">
        <f t="shared" si="6"/>
        <v>3440.92</v>
      </c>
      <c r="K241" s="35"/>
      <c r="L241" s="35"/>
    </row>
    <row r="242" s="1" customFormat="1" spans="1:12">
      <c r="A242" s="21">
        <v>219</v>
      </c>
      <c r="B242" s="22" t="s">
        <v>1</v>
      </c>
      <c r="C242" s="22" t="s">
        <v>506</v>
      </c>
      <c r="D242" s="22" t="s">
        <v>1</v>
      </c>
      <c r="E242" s="23" t="s">
        <v>1</v>
      </c>
      <c r="F242" s="27"/>
      <c r="G242" s="28"/>
      <c r="H242" s="29"/>
      <c r="I242" s="27"/>
      <c r="J242" s="3">
        <f t="shared" si="6"/>
        <v>0</v>
      </c>
      <c r="K242" s="35"/>
      <c r="L242" s="35"/>
    </row>
    <row r="243" s="1" customFormat="1" ht="22.5" spans="1:12">
      <c r="A243" s="21">
        <v>220</v>
      </c>
      <c r="B243" s="22" t="s">
        <v>507</v>
      </c>
      <c r="C243" s="22" t="s">
        <v>17</v>
      </c>
      <c r="D243" s="22" t="s">
        <v>508</v>
      </c>
      <c r="E243" s="23" t="s">
        <v>19</v>
      </c>
      <c r="F243" s="24">
        <v>19.5</v>
      </c>
      <c r="G243" s="25">
        <v>43.24</v>
      </c>
      <c r="H243" s="26"/>
      <c r="I243" s="35">
        <v>843.18</v>
      </c>
      <c r="J243" s="3">
        <f t="shared" si="6"/>
        <v>843.18</v>
      </c>
      <c r="K243" s="35"/>
      <c r="L243" s="35"/>
    </row>
    <row r="244" s="1" customFormat="1" spans="1:12">
      <c r="A244" s="21">
        <v>221</v>
      </c>
      <c r="B244" s="22" t="s">
        <v>509</v>
      </c>
      <c r="C244" s="22" t="s">
        <v>510</v>
      </c>
      <c r="D244" s="22" t="s">
        <v>511</v>
      </c>
      <c r="E244" s="23" t="s">
        <v>31</v>
      </c>
      <c r="F244" s="24">
        <v>15</v>
      </c>
      <c r="G244" s="25">
        <v>1.32</v>
      </c>
      <c r="H244" s="26"/>
      <c r="I244" s="35">
        <v>19.74</v>
      </c>
      <c r="J244" s="3">
        <f t="shared" si="6"/>
        <v>19.8</v>
      </c>
      <c r="K244" s="35"/>
      <c r="L244" s="35"/>
    </row>
    <row r="245" s="1" customFormat="1" ht="22.5" spans="1:12">
      <c r="A245" s="21">
        <v>222</v>
      </c>
      <c r="B245" s="22" t="s">
        <v>512</v>
      </c>
      <c r="C245" s="22" t="s">
        <v>513</v>
      </c>
      <c r="D245" s="22" t="s">
        <v>514</v>
      </c>
      <c r="E245" s="23" t="s">
        <v>19</v>
      </c>
      <c r="F245" s="24">
        <v>3</v>
      </c>
      <c r="G245" s="25">
        <v>9.6</v>
      </c>
      <c r="H245" s="26"/>
      <c r="I245" s="35">
        <v>28.79</v>
      </c>
      <c r="J245" s="3">
        <f t="shared" si="6"/>
        <v>28.8</v>
      </c>
      <c r="K245" s="35"/>
      <c r="L245" s="35"/>
    </row>
    <row r="246" s="1" customFormat="1" ht="45" spans="1:12">
      <c r="A246" s="21">
        <v>223</v>
      </c>
      <c r="B246" s="22" t="s">
        <v>515</v>
      </c>
      <c r="C246" s="22" t="s">
        <v>516</v>
      </c>
      <c r="D246" s="22" t="s">
        <v>517</v>
      </c>
      <c r="E246" s="23" t="s">
        <v>19</v>
      </c>
      <c r="F246" s="24">
        <v>1.5</v>
      </c>
      <c r="G246" s="25">
        <v>515.83</v>
      </c>
      <c r="H246" s="26"/>
      <c r="I246" s="35">
        <v>773.75</v>
      </c>
      <c r="J246" s="3">
        <f t="shared" si="6"/>
        <v>773.75</v>
      </c>
      <c r="K246" s="35"/>
      <c r="L246" s="35"/>
    </row>
    <row r="247" s="1" customFormat="1" ht="56.25" spans="1:12">
      <c r="A247" s="21">
        <v>224</v>
      </c>
      <c r="B247" s="22" t="s">
        <v>518</v>
      </c>
      <c r="C247" s="22" t="s">
        <v>119</v>
      </c>
      <c r="D247" s="22" t="s">
        <v>519</v>
      </c>
      <c r="E247" s="23" t="s">
        <v>19</v>
      </c>
      <c r="F247" s="24">
        <v>5.33</v>
      </c>
      <c r="G247" s="25">
        <v>488.25</v>
      </c>
      <c r="H247" s="26"/>
      <c r="I247" s="35">
        <v>2602.4</v>
      </c>
      <c r="J247" s="3">
        <f t="shared" si="6"/>
        <v>2602.37</v>
      </c>
      <c r="K247" s="35"/>
      <c r="L247" s="35"/>
    </row>
    <row r="248" s="1" customFormat="1" ht="22.5" spans="1:12">
      <c r="A248" s="21">
        <v>225</v>
      </c>
      <c r="B248" s="22" t="s">
        <v>520</v>
      </c>
      <c r="C248" s="22" t="s">
        <v>104</v>
      </c>
      <c r="D248" s="22" t="s">
        <v>521</v>
      </c>
      <c r="E248" s="23" t="s">
        <v>57</v>
      </c>
      <c r="F248" s="24">
        <v>0.079</v>
      </c>
      <c r="G248" s="25">
        <v>6076.78</v>
      </c>
      <c r="H248" s="26"/>
      <c r="I248" s="35">
        <v>480.07</v>
      </c>
      <c r="J248" s="3">
        <f t="shared" si="6"/>
        <v>480.07</v>
      </c>
      <c r="K248" s="35"/>
      <c r="L248" s="35"/>
    </row>
    <row r="249" s="1" customFormat="1" ht="90" spans="1:12">
      <c r="A249" s="21">
        <v>226</v>
      </c>
      <c r="B249" s="22" t="s">
        <v>522</v>
      </c>
      <c r="C249" s="22" t="s">
        <v>124</v>
      </c>
      <c r="D249" s="22" t="s">
        <v>523</v>
      </c>
      <c r="E249" s="23" t="s">
        <v>19</v>
      </c>
      <c r="F249" s="24">
        <v>0.855</v>
      </c>
      <c r="G249" s="25">
        <v>486.5</v>
      </c>
      <c r="H249" s="26"/>
      <c r="I249" s="35">
        <v>415.96</v>
      </c>
      <c r="J249" s="3">
        <f t="shared" si="6"/>
        <v>415.96</v>
      </c>
      <c r="K249" s="35"/>
      <c r="L249" s="35"/>
    </row>
    <row r="250" s="1" customFormat="1" ht="22.5" spans="1:12">
      <c r="A250" s="21">
        <v>227</v>
      </c>
      <c r="B250" s="22" t="s">
        <v>524</v>
      </c>
      <c r="C250" s="22" t="s">
        <v>104</v>
      </c>
      <c r="D250" s="22" t="s">
        <v>105</v>
      </c>
      <c r="E250" s="23" t="s">
        <v>57</v>
      </c>
      <c r="F250" s="24">
        <v>0.022</v>
      </c>
      <c r="G250" s="25">
        <v>5781.4</v>
      </c>
      <c r="H250" s="26"/>
      <c r="I250" s="35">
        <v>127.19</v>
      </c>
      <c r="J250" s="3">
        <f t="shared" si="6"/>
        <v>127.19</v>
      </c>
      <c r="K250" s="35"/>
      <c r="L250" s="35"/>
    </row>
    <row r="251" s="1" customFormat="1" ht="33.75" spans="1:12">
      <c r="A251" s="21">
        <v>228</v>
      </c>
      <c r="B251" s="22" t="s">
        <v>525</v>
      </c>
      <c r="C251" s="22" t="s">
        <v>104</v>
      </c>
      <c r="D251" s="22" t="s">
        <v>107</v>
      </c>
      <c r="E251" s="23" t="s">
        <v>57</v>
      </c>
      <c r="F251" s="24">
        <v>0.034</v>
      </c>
      <c r="G251" s="25">
        <v>5798.29</v>
      </c>
      <c r="H251" s="26"/>
      <c r="I251" s="35">
        <v>197.15</v>
      </c>
      <c r="J251" s="3">
        <f t="shared" si="6"/>
        <v>197.14</v>
      </c>
      <c r="K251" s="35"/>
      <c r="L251" s="35"/>
    </row>
    <row r="252" s="1" customFormat="1" ht="90" spans="1:12">
      <c r="A252" s="21">
        <v>229</v>
      </c>
      <c r="B252" s="22" t="s">
        <v>526</v>
      </c>
      <c r="C252" s="22" t="s">
        <v>527</v>
      </c>
      <c r="D252" s="22" t="s">
        <v>528</v>
      </c>
      <c r="E252" s="23" t="s">
        <v>19</v>
      </c>
      <c r="F252" s="24">
        <v>0.855</v>
      </c>
      <c r="G252" s="25">
        <v>718.93</v>
      </c>
      <c r="H252" s="26"/>
      <c r="I252" s="35">
        <v>614.68</v>
      </c>
      <c r="J252" s="3">
        <f t="shared" si="6"/>
        <v>614.69</v>
      </c>
      <c r="K252" s="35"/>
      <c r="L252" s="35"/>
    </row>
    <row r="253" s="1" customFormat="1" ht="22.5" spans="1:12">
      <c r="A253" s="21">
        <v>230</v>
      </c>
      <c r="B253" s="22" t="s">
        <v>529</v>
      </c>
      <c r="C253" s="22" t="s">
        <v>104</v>
      </c>
      <c r="D253" s="22" t="s">
        <v>105</v>
      </c>
      <c r="E253" s="23" t="s">
        <v>57</v>
      </c>
      <c r="F253" s="24">
        <v>0.022</v>
      </c>
      <c r="G253" s="25">
        <v>5781.4</v>
      </c>
      <c r="H253" s="26"/>
      <c r="I253" s="35">
        <v>127.19</v>
      </c>
      <c r="J253" s="3">
        <f t="shared" si="6"/>
        <v>127.19</v>
      </c>
      <c r="K253" s="35"/>
      <c r="L253" s="35"/>
    </row>
    <row r="254" s="1" customFormat="1" ht="33.75" spans="1:12">
      <c r="A254" s="21">
        <v>231</v>
      </c>
      <c r="B254" s="22" t="s">
        <v>530</v>
      </c>
      <c r="C254" s="22" t="s">
        <v>104</v>
      </c>
      <c r="D254" s="22" t="s">
        <v>107</v>
      </c>
      <c r="E254" s="23" t="s">
        <v>57</v>
      </c>
      <c r="F254" s="24">
        <v>0.034</v>
      </c>
      <c r="G254" s="25">
        <v>5798.29</v>
      </c>
      <c r="H254" s="26"/>
      <c r="I254" s="35">
        <v>197.15</v>
      </c>
      <c r="J254" s="3">
        <f t="shared" si="6"/>
        <v>197.14</v>
      </c>
      <c r="K254" s="35"/>
      <c r="L254" s="35"/>
    </row>
    <row r="255" s="1" customFormat="1" ht="90" spans="1:12">
      <c r="A255" s="21">
        <v>232</v>
      </c>
      <c r="B255" s="22" t="s">
        <v>531</v>
      </c>
      <c r="C255" s="22" t="s">
        <v>532</v>
      </c>
      <c r="D255" s="22" t="s">
        <v>533</v>
      </c>
      <c r="E255" s="23" t="s">
        <v>19</v>
      </c>
      <c r="F255" s="24">
        <v>1.04</v>
      </c>
      <c r="G255" s="25">
        <v>506.61</v>
      </c>
      <c r="H255" s="26"/>
      <c r="I255" s="35">
        <v>526.88</v>
      </c>
      <c r="J255" s="3">
        <f t="shared" si="6"/>
        <v>526.87</v>
      </c>
      <c r="K255" s="35"/>
      <c r="L255" s="35"/>
    </row>
    <row r="256" s="1" customFormat="1" ht="22.5" spans="1:12">
      <c r="A256" s="21">
        <v>233</v>
      </c>
      <c r="B256" s="22" t="s">
        <v>534</v>
      </c>
      <c r="C256" s="22" t="s">
        <v>104</v>
      </c>
      <c r="D256" s="22" t="s">
        <v>105</v>
      </c>
      <c r="E256" s="23" t="s">
        <v>57</v>
      </c>
      <c r="F256" s="24">
        <v>0.027</v>
      </c>
      <c r="G256" s="25">
        <v>5781.4</v>
      </c>
      <c r="H256" s="26"/>
      <c r="I256" s="35">
        <v>156.1</v>
      </c>
      <c r="J256" s="3">
        <f t="shared" si="6"/>
        <v>156.1</v>
      </c>
      <c r="K256" s="35"/>
      <c r="L256" s="35"/>
    </row>
    <row r="257" s="1" customFormat="1" ht="33.75" spans="1:12">
      <c r="A257" s="21">
        <v>234</v>
      </c>
      <c r="B257" s="22" t="s">
        <v>535</v>
      </c>
      <c r="C257" s="22" t="s">
        <v>104</v>
      </c>
      <c r="D257" s="22" t="s">
        <v>107</v>
      </c>
      <c r="E257" s="23" t="s">
        <v>57</v>
      </c>
      <c r="F257" s="24">
        <v>0.056</v>
      </c>
      <c r="G257" s="25">
        <v>5798.29</v>
      </c>
      <c r="H257" s="26"/>
      <c r="I257" s="35">
        <v>324.7</v>
      </c>
      <c r="J257" s="3">
        <f t="shared" si="6"/>
        <v>324.7</v>
      </c>
      <c r="K257" s="35"/>
      <c r="L257" s="35"/>
    </row>
    <row r="258" s="1" customFormat="1" ht="22.5" spans="1:12">
      <c r="A258" s="21">
        <v>235</v>
      </c>
      <c r="B258" s="22" t="s">
        <v>536</v>
      </c>
      <c r="C258" s="22" t="s">
        <v>537</v>
      </c>
      <c r="D258" s="22" t="s">
        <v>538</v>
      </c>
      <c r="E258" s="23" t="s">
        <v>19</v>
      </c>
      <c r="F258" s="24">
        <v>10.32</v>
      </c>
      <c r="G258" s="25">
        <v>799.87</v>
      </c>
      <c r="H258" s="26"/>
      <c r="I258" s="35">
        <v>8254.7</v>
      </c>
      <c r="J258" s="3">
        <f t="shared" si="6"/>
        <v>8254.66</v>
      </c>
      <c r="K258" s="35"/>
      <c r="L258" s="35"/>
    </row>
    <row r="259" s="1" customFormat="1" ht="22.5" spans="1:12">
      <c r="A259" s="21">
        <v>236</v>
      </c>
      <c r="B259" s="22" t="s">
        <v>539</v>
      </c>
      <c r="C259" s="22" t="s">
        <v>540</v>
      </c>
      <c r="D259" s="22" t="s">
        <v>541</v>
      </c>
      <c r="E259" s="23" t="s">
        <v>31</v>
      </c>
      <c r="F259" s="24">
        <v>75.46</v>
      </c>
      <c r="G259" s="25">
        <v>325.13</v>
      </c>
      <c r="H259" s="26"/>
      <c r="I259" s="35">
        <v>24534.09</v>
      </c>
      <c r="J259" s="3">
        <f t="shared" si="6"/>
        <v>24534.31</v>
      </c>
      <c r="K259" s="35"/>
      <c r="L259" s="35"/>
    </row>
    <row r="260" s="1" customFormat="1" ht="22.5" spans="1:12">
      <c r="A260" s="21">
        <v>237</v>
      </c>
      <c r="B260" s="22" t="s">
        <v>542</v>
      </c>
      <c r="C260" s="22" t="s">
        <v>540</v>
      </c>
      <c r="D260" s="22" t="s">
        <v>543</v>
      </c>
      <c r="E260" s="23" t="s">
        <v>31</v>
      </c>
      <c r="F260" s="24">
        <v>7.54</v>
      </c>
      <c r="G260" s="25">
        <v>325.13</v>
      </c>
      <c r="H260" s="26"/>
      <c r="I260" s="35">
        <v>2451.46</v>
      </c>
      <c r="J260" s="3">
        <f t="shared" si="6"/>
        <v>2451.48</v>
      </c>
      <c r="K260" s="35"/>
      <c r="L260" s="35"/>
    </row>
    <row r="261" s="1" customFormat="1" spans="1:12">
      <c r="A261" s="21">
        <v>238</v>
      </c>
      <c r="B261" s="22" t="s">
        <v>544</v>
      </c>
      <c r="C261" s="22" t="s">
        <v>545</v>
      </c>
      <c r="D261" s="22" t="s">
        <v>546</v>
      </c>
      <c r="E261" s="23" t="s">
        <v>238</v>
      </c>
      <c r="F261" s="24">
        <v>14</v>
      </c>
      <c r="G261" s="25">
        <v>309.66</v>
      </c>
      <c r="H261" s="26"/>
      <c r="I261" s="35">
        <v>4335.3</v>
      </c>
      <c r="J261" s="3">
        <f t="shared" si="6"/>
        <v>4335.24</v>
      </c>
      <c r="K261" s="35"/>
      <c r="L261" s="35"/>
    </row>
    <row r="262" s="1" customFormat="1" spans="1:12">
      <c r="A262" s="21">
        <v>239</v>
      </c>
      <c r="B262" s="22" t="s">
        <v>547</v>
      </c>
      <c r="C262" s="22" t="s">
        <v>86</v>
      </c>
      <c r="D262" s="22" t="s">
        <v>548</v>
      </c>
      <c r="E262" s="23" t="s">
        <v>31</v>
      </c>
      <c r="F262" s="24">
        <v>1.6</v>
      </c>
      <c r="G262" s="25">
        <v>562.46</v>
      </c>
      <c r="H262" s="26"/>
      <c r="I262" s="35">
        <v>899.94</v>
      </c>
      <c r="J262" s="3">
        <f t="shared" si="6"/>
        <v>899.94</v>
      </c>
      <c r="K262" s="35"/>
      <c r="L262" s="35"/>
    </row>
    <row r="263" s="1" customFormat="1" spans="1:12">
      <c r="A263" s="21" t="s">
        <v>549</v>
      </c>
      <c r="B263" s="30"/>
      <c r="C263" s="30"/>
      <c r="D263" s="30"/>
      <c r="E263" s="30"/>
      <c r="F263" s="30"/>
      <c r="G263" s="30"/>
      <c r="H263" s="30"/>
      <c r="I263" s="36"/>
      <c r="J263" s="3">
        <f t="shared" si="6"/>
        <v>0</v>
      </c>
      <c r="K263" s="35"/>
      <c r="L263" s="35"/>
    </row>
    <row r="264" s="1" customFormat="1" spans="1:12">
      <c r="A264" s="21">
        <v>240</v>
      </c>
      <c r="B264" s="22" t="s">
        <v>550</v>
      </c>
      <c r="C264" s="22" t="s">
        <v>159</v>
      </c>
      <c r="D264" s="22" t="s">
        <v>551</v>
      </c>
      <c r="E264" s="23" t="s">
        <v>31</v>
      </c>
      <c r="F264" s="24">
        <v>36</v>
      </c>
      <c r="G264" s="25">
        <v>5.35</v>
      </c>
      <c r="H264" s="26"/>
      <c r="I264" s="35">
        <v>192.55</v>
      </c>
      <c r="J264" s="3">
        <f t="shared" si="6"/>
        <v>192.6</v>
      </c>
      <c r="K264" s="35"/>
      <c r="L264" s="35"/>
    </row>
    <row r="265" s="1" customFormat="1" ht="22.5" spans="1:12">
      <c r="A265" s="21">
        <v>241</v>
      </c>
      <c r="B265" s="22" t="s">
        <v>552</v>
      </c>
      <c r="C265" s="22" t="s">
        <v>553</v>
      </c>
      <c r="D265" s="22" t="s">
        <v>554</v>
      </c>
      <c r="E265" s="23" t="s">
        <v>465</v>
      </c>
      <c r="F265" s="24">
        <v>10</v>
      </c>
      <c r="G265" s="25">
        <v>4.62</v>
      </c>
      <c r="H265" s="26"/>
      <c r="I265" s="35">
        <v>46.15</v>
      </c>
      <c r="J265" s="3">
        <f t="shared" si="6"/>
        <v>46.2</v>
      </c>
      <c r="K265" s="35"/>
      <c r="L265" s="35"/>
    </row>
    <row r="266" s="1" customFormat="1" ht="33.75" spans="1:12">
      <c r="A266" s="21">
        <v>242</v>
      </c>
      <c r="B266" s="22" t="s">
        <v>555</v>
      </c>
      <c r="C266" s="22" t="s">
        <v>556</v>
      </c>
      <c r="D266" s="22" t="s">
        <v>557</v>
      </c>
      <c r="E266" s="23" t="s">
        <v>465</v>
      </c>
      <c r="F266" s="24">
        <v>6</v>
      </c>
      <c r="G266" s="25">
        <v>21.41</v>
      </c>
      <c r="H266" s="26"/>
      <c r="I266" s="35">
        <v>128.48</v>
      </c>
      <c r="J266" s="3">
        <f t="shared" si="6"/>
        <v>128.46</v>
      </c>
      <c r="K266" s="35"/>
      <c r="L266" s="35"/>
    </row>
    <row r="267" s="1" customFormat="1" spans="1:12">
      <c r="A267" s="21">
        <v>243</v>
      </c>
      <c r="B267" s="22" t="s">
        <v>558</v>
      </c>
      <c r="C267" s="22" t="s">
        <v>559</v>
      </c>
      <c r="D267" s="22" t="s">
        <v>1</v>
      </c>
      <c r="E267" s="23" t="s">
        <v>31</v>
      </c>
      <c r="F267" s="24">
        <v>150</v>
      </c>
      <c r="G267" s="25">
        <v>5.02</v>
      </c>
      <c r="H267" s="26"/>
      <c r="I267" s="35">
        <v>752.94</v>
      </c>
      <c r="J267" s="3">
        <f t="shared" si="6"/>
        <v>753</v>
      </c>
      <c r="K267" s="35"/>
      <c r="L267" s="35"/>
    </row>
    <row r="268" s="1" customFormat="1" ht="33.75" spans="1:12">
      <c r="A268" s="21">
        <v>244</v>
      </c>
      <c r="B268" s="22" t="s">
        <v>560</v>
      </c>
      <c r="C268" s="22" t="s">
        <v>561</v>
      </c>
      <c r="D268" s="22" t="s">
        <v>562</v>
      </c>
      <c r="E268" s="23" t="s">
        <v>31</v>
      </c>
      <c r="F268" s="24">
        <v>107.6</v>
      </c>
      <c r="G268" s="25">
        <v>26.11</v>
      </c>
      <c r="H268" s="26"/>
      <c r="I268" s="35">
        <v>2809.78</v>
      </c>
      <c r="J268" s="3">
        <f t="shared" si="6"/>
        <v>2809.44</v>
      </c>
      <c r="K268" s="35"/>
      <c r="L268" s="35"/>
    </row>
    <row r="269" s="1" customFormat="1" ht="45" spans="1:12">
      <c r="A269" s="21">
        <v>245</v>
      </c>
      <c r="B269" s="22" t="s">
        <v>563</v>
      </c>
      <c r="C269" s="22" t="s">
        <v>564</v>
      </c>
      <c r="D269" s="22" t="s">
        <v>565</v>
      </c>
      <c r="E269" s="23" t="s">
        <v>566</v>
      </c>
      <c r="F269" s="24">
        <v>18</v>
      </c>
      <c r="G269" s="25">
        <v>44.4</v>
      </c>
      <c r="H269" s="26"/>
      <c r="I269" s="35">
        <v>799.13</v>
      </c>
      <c r="J269" s="3">
        <f t="shared" si="6"/>
        <v>799.2</v>
      </c>
      <c r="K269" s="35"/>
      <c r="L269" s="35"/>
    </row>
    <row r="270" s="1" customFormat="1" ht="45" spans="1:12">
      <c r="A270" s="21">
        <v>246</v>
      </c>
      <c r="B270" s="22" t="s">
        <v>567</v>
      </c>
      <c r="C270" s="22" t="s">
        <v>568</v>
      </c>
      <c r="D270" s="22" t="s">
        <v>569</v>
      </c>
      <c r="E270" s="23" t="s">
        <v>465</v>
      </c>
      <c r="F270" s="24">
        <v>4</v>
      </c>
      <c r="G270" s="25">
        <v>67.45</v>
      </c>
      <c r="H270" s="26"/>
      <c r="I270" s="35">
        <v>269.78</v>
      </c>
      <c r="J270" s="3">
        <f t="shared" si="6"/>
        <v>269.8</v>
      </c>
      <c r="K270" s="35"/>
      <c r="L270" s="35"/>
    </row>
    <row r="271" s="1" customFormat="1" ht="56.25" spans="1:12">
      <c r="A271" s="21">
        <v>247</v>
      </c>
      <c r="B271" s="22" t="s">
        <v>570</v>
      </c>
      <c r="C271" s="22" t="s">
        <v>571</v>
      </c>
      <c r="D271" s="22" t="s">
        <v>572</v>
      </c>
      <c r="E271" s="23" t="s">
        <v>573</v>
      </c>
      <c r="F271" s="24">
        <v>4</v>
      </c>
      <c r="G271" s="25">
        <v>5029.61</v>
      </c>
      <c r="H271" s="26"/>
      <c r="I271" s="35">
        <v>20118.44</v>
      </c>
      <c r="J271" s="3">
        <f t="shared" si="6"/>
        <v>20118.44</v>
      </c>
      <c r="K271" s="35"/>
      <c r="L271" s="35"/>
    </row>
    <row r="272" s="1" customFormat="1" ht="45" spans="1:12">
      <c r="A272" s="21">
        <v>248</v>
      </c>
      <c r="B272" s="22" t="s">
        <v>574</v>
      </c>
      <c r="C272" s="22" t="s">
        <v>463</v>
      </c>
      <c r="D272" s="22" t="s">
        <v>575</v>
      </c>
      <c r="E272" s="23" t="s">
        <v>238</v>
      </c>
      <c r="F272" s="24">
        <v>1</v>
      </c>
      <c r="G272" s="25">
        <v>2423.26</v>
      </c>
      <c r="H272" s="26"/>
      <c r="I272" s="35">
        <v>2423.26</v>
      </c>
      <c r="J272" s="3">
        <f t="shared" si="6"/>
        <v>2423.26</v>
      </c>
      <c r="K272" s="35"/>
      <c r="L272" s="35"/>
    </row>
    <row r="273" s="1" customFormat="1" ht="45" spans="1:12">
      <c r="A273" s="21">
        <v>249</v>
      </c>
      <c r="B273" s="22" t="s">
        <v>576</v>
      </c>
      <c r="C273" s="22" t="s">
        <v>577</v>
      </c>
      <c r="D273" s="22" t="s">
        <v>578</v>
      </c>
      <c r="E273" s="23" t="s">
        <v>579</v>
      </c>
      <c r="F273" s="24">
        <v>1</v>
      </c>
      <c r="G273" s="25">
        <v>2815.22</v>
      </c>
      <c r="H273" s="26"/>
      <c r="I273" s="35">
        <v>2815.22</v>
      </c>
      <c r="J273" s="3">
        <f t="shared" si="6"/>
        <v>2815.22</v>
      </c>
      <c r="K273" s="35"/>
      <c r="L273" s="35"/>
    </row>
    <row r="274" s="1" customFormat="1" ht="45" spans="1:12">
      <c r="A274" s="21">
        <v>250</v>
      </c>
      <c r="B274" s="22" t="s">
        <v>580</v>
      </c>
      <c r="C274" s="22" t="s">
        <v>577</v>
      </c>
      <c r="D274" s="22" t="s">
        <v>581</v>
      </c>
      <c r="E274" s="23" t="s">
        <v>579</v>
      </c>
      <c r="F274" s="24">
        <v>1</v>
      </c>
      <c r="G274" s="25">
        <v>5630.4</v>
      </c>
      <c r="H274" s="26"/>
      <c r="I274" s="35">
        <v>5630.4</v>
      </c>
      <c r="J274" s="3">
        <f t="shared" si="6"/>
        <v>5630.4</v>
      </c>
      <c r="K274" s="35"/>
      <c r="L274" s="35"/>
    </row>
    <row r="275" s="1" customFormat="1" ht="45" spans="1:12">
      <c r="A275" s="21">
        <v>251</v>
      </c>
      <c r="B275" s="22" t="s">
        <v>582</v>
      </c>
      <c r="C275" s="22" t="s">
        <v>577</v>
      </c>
      <c r="D275" s="22" t="s">
        <v>583</v>
      </c>
      <c r="E275" s="23" t="s">
        <v>579</v>
      </c>
      <c r="F275" s="24">
        <v>1</v>
      </c>
      <c r="G275" s="25">
        <v>2318.43</v>
      </c>
      <c r="H275" s="26"/>
      <c r="I275" s="35">
        <v>2318.43</v>
      </c>
      <c r="J275" s="3">
        <f t="shared" si="6"/>
        <v>2318.43</v>
      </c>
      <c r="K275" s="35"/>
      <c r="L275" s="35"/>
    </row>
    <row r="276" s="1" customFormat="1" spans="1:12">
      <c r="A276" s="37">
        <v>252</v>
      </c>
      <c r="B276" s="38" t="s">
        <v>584</v>
      </c>
      <c r="C276" s="38" t="s">
        <v>577</v>
      </c>
      <c r="D276" s="38" t="s">
        <v>585</v>
      </c>
      <c r="E276" s="39" t="s">
        <v>579</v>
      </c>
      <c r="F276" s="40">
        <v>9</v>
      </c>
      <c r="G276" s="41">
        <v>233.58</v>
      </c>
      <c r="H276" s="42"/>
      <c r="I276" s="43">
        <v>2102.23</v>
      </c>
      <c r="J276" s="3">
        <f t="shared" si="6"/>
        <v>2102.22</v>
      </c>
      <c r="K276" s="35"/>
      <c r="L276" s="35"/>
    </row>
    <row r="277" s="1" customFormat="1" spans="1:12">
      <c r="A277" s="37"/>
      <c r="B277" s="44"/>
      <c r="C277" s="44"/>
      <c r="D277" s="44"/>
      <c r="E277" s="44"/>
      <c r="F277" s="44"/>
      <c r="G277" s="44"/>
      <c r="H277" s="44"/>
      <c r="I277" s="44"/>
      <c r="J277" s="46">
        <f t="shared" si="6"/>
        <v>0</v>
      </c>
      <c r="K277" s="47"/>
      <c r="L277" s="48"/>
    </row>
    <row r="278" s="1" customFormat="1" spans="1:12">
      <c r="A278" s="15"/>
      <c r="B278" s="45"/>
      <c r="C278" s="45"/>
      <c r="D278" s="45"/>
      <c r="E278" s="45"/>
      <c r="F278" s="45"/>
      <c r="G278" s="45"/>
      <c r="H278" s="45"/>
      <c r="I278" s="45"/>
      <c r="J278" s="49">
        <f t="shared" si="6"/>
        <v>0</v>
      </c>
      <c r="K278" s="50"/>
      <c r="L278" s="51"/>
    </row>
    <row r="279" s="1" customFormat="1" spans="1:12">
      <c r="A279" s="15">
        <v>253</v>
      </c>
      <c r="B279" s="16" t="s">
        <v>586</v>
      </c>
      <c r="C279" s="16" t="s">
        <v>218</v>
      </c>
      <c r="D279" s="16" t="s">
        <v>243</v>
      </c>
      <c r="E279" s="17" t="s">
        <v>220</v>
      </c>
      <c r="F279" s="18">
        <v>1</v>
      </c>
      <c r="G279" s="19">
        <v>6130.63</v>
      </c>
      <c r="H279" s="20"/>
      <c r="I279" s="34">
        <v>6130.63</v>
      </c>
      <c r="J279" s="3">
        <f t="shared" si="6"/>
        <v>6130.63</v>
      </c>
      <c r="K279" s="35"/>
      <c r="L279" s="35"/>
    </row>
    <row r="280" s="1" customFormat="1" ht="33.75" spans="1:12">
      <c r="A280" s="21">
        <v>254</v>
      </c>
      <c r="B280" s="22" t="s">
        <v>587</v>
      </c>
      <c r="C280" s="22" t="s">
        <v>222</v>
      </c>
      <c r="D280" s="22" t="s">
        <v>245</v>
      </c>
      <c r="E280" s="23" t="s">
        <v>194</v>
      </c>
      <c r="F280" s="24">
        <v>995.48</v>
      </c>
      <c r="G280" s="25">
        <v>84.05</v>
      </c>
      <c r="H280" s="26"/>
      <c r="I280" s="35">
        <v>83674.87</v>
      </c>
      <c r="J280" s="3">
        <f t="shared" si="6"/>
        <v>83670.09</v>
      </c>
      <c r="K280" s="35"/>
      <c r="L280" s="35"/>
    </row>
    <row r="281" s="1" customFormat="1" ht="33.75" spans="1:12">
      <c r="A281" s="21">
        <v>255</v>
      </c>
      <c r="B281" s="22" t="s">
        <v>588</v>
      </c>
      <c r="C281" s="22" t="s">
        <v>222</v>
      </c>
      <c r="D281" s="22" t="s">
        <v>247</v>
      </c>
      <c r="E281" s="23" t="s">
        <v>194</v>
      </c>
      <c r="F281" s="24">
        <v>214</v>
      </c>
      <c r="G281" s="25">
        <v>212.09</v>
      </c>
      <c r="H281" s="26"/>
      <c r="I281" s="35">
        <v>45387.73</v>
      </c>
      <c r="J281" s="3">
        <f t="shared" si="6"/>
        <v>45387.26</v>
      </c>
      <c r="K281" s="35"/>
      <c r="L281" s="35"/>
    </row>
    <row r="282" s="1" customFormat="1" ht="56.25" spans="1:12">
      <c r="A282" s="21">
        <v>256</v>
      </c>
      <c r="B282" s="22" t="s">
        <v>589</v>
      </c>
      <c r="C282" s="22" t="s">
        <v>222</v>
      </c>
      <c r="D282" s="22" t="s">
        <v>249</v>
      </c>
      <c r="E282" s="23" t="s">
        <v>194</v>
      </c>
      <c r="F282" s="24">
        <v>95.2</v>
      </c>
      <c r="G282" s="25">
        <v>172.93</v>
      </c>
      <c r="H282" s="26"/>
      <c r="I282" s="35">
        <v>16463.1</v>
      </c>
      <c r="J282" s="3">
        <f t="shared" si="6"/>
        <v>16462.94</v>
      </c>
      <c r="K282" s="35"/>
      <c r="L282" s="35"/>
    </row>
    <row r="283" s="1" customFormat="1" ht="33.75" spans="1:12">
      <c r="A283" s="21">
        <v>257</v>
      </c>
      <c r="B283" s="22" t="s">
        <v>590</v>
      </c>
      <c r="C283" s="22" t="s">
        <v>222</v>
      </c>
      <c r="D283" s="22" t="s">
        <v>251</v>
      </c>
      <c r="E283" s="23" t="s">
        <v>224</v>
      </c>
      <c r="F283" s="24">
        <v>28</v>
      </c>
      <c r="G283" s="25">
        <v>159</v>
      </c>
      <c r="H283" s="26"/>
      <c r="I283" s="35">
        <v>4452.03</v>
      </c>
      <c r="J283" s="3">
        <f t="shared" si="6"/>
        <v>4452</v>
      </c>
      <c r="K283" s="35"/>
      <c r="L283" s="35"/>
    </row>
    <row r="284" s="1" customFormat="1" spans="1:12">
      <c r="A284" s="21">
        <v>258</v>
      </c>
      <c r="B284" s="22" t="s">
        <v>591</v>
      </c>
      <c r="C284" s="22" t="s">
        <v>253</v>
      </c>
      <c r="D284" s="22" t="s">
        <v>254</v>
      </c>
      <c r="E284" s="23" t="s">
        <v>220</v>
      </c>
      <c r="F284" s="24">
        <v>1</v>
      </c>
      <c r="G284" s="25">
        <v>1227.85</v>
      </c>
      <c r="H284" s="26"/>
      <c r="I284" s="35">
        <v>1227.85</v>
      </c>
      <c r="J284" s="3">
        <f t="shared" si="6"/>
        <v>1227.85</v>
      </c>
      <c r="K284" s="35"/>
      <c r="L284" s="35"/>
    </row>
    <row r="285" s="1" customFormat="1" spans="1:12">
      <c r="A285" s="21">
        <v>259</v>
      </c>
      <c r="B285" s="22" t="s">
        <v>592</v>
      </c>
      <c r="C285" s="22" t="s">
        <v>256</v>
      </c>
      <c r="D285" s="22" t="s">
        <v>1</v>
      </c>
      <c r="E285" s="23" t="s">
        <v>238</v>
      </c>
      <c r="F285" s="24">
        <v>1</v>
      </c>
      <c r="G285" s="25">
        <v>539.44</v>
      </c>
      <c r="H285" s="26"/>
      <c r="I285" s="35">
        <v>539.44</v>
      </c>
      <c r="J285" s="3">
        <f t="shared" si="6"/>
        <v>539.44</v>
      </c>
      <c r="K285" s="35"/>
      <c r="L285" s="35"/>
    </row>
    <row r="286" s="1" customFormat="1" spans="1:12">
      <c r="A286" s="21">
        <v>260</v>
      </c>
      <c r="B286" s="22" t="s">
        <v>593</v>
      </c>
      <c r="C286" s="22" t="s">
        <v>259</v>
      </c>
      <c r="D286" s="22" t="s">
        <v>1</v>
      </c>
      <c r="E286" s="23" t="s">
        <v>220</v>
      </c>
      <c r="F286" s="24">
        <v>1</v>
      </c>
      <c r="G286" s="25">
        <v>998.55</v>
      </c>
      <c r="H286" s="26"/>
      <c r="I286" s="35">
        <v>998.55</v>
      </c>
      <c r="J286" s="3">
        <f t="shared" si="6"/>
        <v>998.55</v>
      </c>
      <c r="K286" s="35"/>
      <c r="L286" s="35"/>
    </row>
    <row r="287" s="1" customFormat="1" spans="1:12">
      <c r="A287" s="21">
        <v>261</v>
      </c>
      <c r="B287" s="22" t="s">
        <v>594</v>
      </c>
      <c r="C287" s="22" t="s">
        <v>261</v>
      </c>
      <c r="D287" s="22" t="s">
        <v>262</v>
      </c>
      <c r="E287" s="23" t="s">
        <v>238</v>
      </c>
      <c r="F287" s="24">
        <v>2</v>
      </c>
      <c r="G287" s="25">
        <v>384.26</v>
      </c>
      <c r="H287" s="26"/>
      <c r="I287" s="35">
        <v>768.53</v>
      </c>
      <c r="J287" s="3">
        <f t="shared" si="6"/>
        <v>768.52</v>
      </c>
      <c r="K287" s="35"/>
      <c r="L287" s="35"/>
    </row>
    <row r="288" s="1" customFormat="1" spans="1:12">
      <c r="A288" s="21">
        <v>262</v>
      </c>
      <c r="B288" s="22" t="s">
        <v>595</v>
      </c>
      <c r="C288" s="22" t="s">
        <v>264</v>
      </c>
      <c r="D288" s="22" t="s">
        <v>1</v>
      </c>
      <c r="E288" s="23" t="s">
        <v>220</v>
      </c>
      <c r="F288" s="24">
        <v>1</v>
      </c>
      <c r="G288" s="25">
        <v>710.55</v>
      </c>
      <c r="H288" s="26"/>
      <c r="I288" s="35">
        <v>710.55</v>
      </c>
      <c r="J288" s="3">
        <f t="shared" si="6"/>
        <v>710.55</v>
      </c>
      <c r="K288" s="35"/>
      <c r="L288" s="35"/>
    </row>
    <row r="289" s="1" customFormat="1" ht="22.5" spans="1:12">
      <c r="A289" s="21">
        <v>263</v>
      </c>
      <c r="B289" s="22" t="s">
        <v>596</v>
      </c>
      <c r="C289" s="22" t="s">
        <v>266</v>
      </c>
      <c r="D289" s="22" t="s">
        <v>267</v>
      </c>
      <c r="E289" s="23" t="s">
        <v>194</v>
      </c>
      <c r="F289" s="24">
        <v>3700</v>
      </c>
      <c r="G289" s="25">
        <v>22.18</v>
      </c>
      <c r="H289" s="26"/>
      <c r="I289" s="35">
        <v>82080.8</v>
      </c>
      <c r="J289" s="3">
        <f t="shared" si="6"/>
        <v>82066</v>
      </c>
      <c r="K289" s="35"/>
      <c r="L289" s="35"/>
    </row>
    <row r="290" s="1" customFormat="1" spans="1:12">
      <c r="A290" s="21">
        <v>264</v>
      </c>
      <c r="B290" s="22" t="s">
        <v>597</v>
      </c>
      <c r="C290" s="22" t="s">
        <v>269</v>
      </c>
      <c r="D290" s="22" t="s">
        <v>270</v>
      </c>
      <c r="E290" s="23" t="s">
        <v>194</v>
      </c>
      <c r="F290" s="24">
        <v>1850</v>
      </c>
      <c r="G290" s="25">
        <v>17.62</v>
      </c>
      <c r="H290" s="26"/>
      <c r="I290" s="35">
        <v>32588.86</v>
      </c>
      <c r="J290" s="3">
        <f t="shared" si="6"/>
        <v>32597</v>
      </c>
      <c r="K290" s="35"/>
      <c r="L290" s="35"/>
    </row>
    <row r="291" s="1" customFormat="1" ht="45" spans="1:12">
      <c r="A291" s="21">
        <v>265</v>
      </c>
      <c r="B291" s="22" t="s">
        <v>598</v>
      </c>
      <c r="C291" s="22" t="s">
        <v>272</v>
      </c>
      <c r="D291" s="22" t="s">
        <v>273</v>
      </c>
      <c r="E291" s="23" t="s">
        <v>31</v>
      </c>
      <c r="F291" s="24">
        <v>65</v>
      </c>
      <c r="G291" s="25">
        <v>60.54</v>
      </c>
      <c r="H291" s="26"/>
      <c r="I291" s="35">
        <v>3934.84</v>
      </c>
      <c r="J291" s="3">
        <f t="shared" si="6"/>
        <v>3935.1</v>
      </c>
      <c r="K291" s="35"/>
      <c r="L291" s="35"/>
    </row>
    <row r="292" s="1" customFormat="1" spans="1:12">
      <c r="A292" s="21" t="s">
        <v>1</v>
      </c>
      <c r="B292" s="22" t="s">
        <v>1</v>
      </c>
      <c r="C292" s="22" t="s">
        <v>1</v>
      </c>
      <c r="D292" s="22" t="s">
        <v>1</v>
      </c>
      <c r="E292" s="23" t="s">
        <v>1</v>
      </c>
      <c r="F292" s="27"/>
      <c r="G292" s="28"/>
      <c r="H292" s="29"/>
      <c r="I292" s="27"/>
      <c r="J292" s="3">
        <f t="shared" si="6"/>
        <v>0</v>
      </c>
      <c r="K292" s="35"/>
      <c r="L292" s="35"/>
    </row>
    <row r="293" s="1" customFormat="1" ht="22.5" spans="1:12">
      <c r="A293" s="37">
        <v>266</v>
      </c>
      <c r="B293" s="38" t="s">
        <v>599</v>
      </c>
      <c r="C293" s="38" t="s">
        <v>275</v>
      </c>
      <c r="D293" s="38" t="s">
        <v>276</v>
      </c>
      <c r="E293" s="39" t="s">
        <v>31</v>
      </c>
      <c r="F293" s="40">
        <v>65</v>
      </c>
      <c r="G293" s="41">
        <v>175.31</v>
      </c>
      <c r="H293" s="42"/>
      <c r="I293" s="43">
        <v>11395.15</v>
      </c>
      <c r="J293" s="3">
        <f t="shared" si="6"/>
        <v>11395.15</v>
      </c>
      <c r="K293" s="35"/>
      <c r="L293" s="35"/>
    </row>
    <row r="294" s="1" customFormat="1" spans="1:12">
      <c r="A294" s="14" t="s">
        <v>600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="1" customFormat="1" spans="1:12">
      <c r="A295" s="14" t="s">
        <v>310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="1" customFormat="1" spans="1:12">
      <c r="A296" s="15">
        <v>267</v>
      </c>
      <c r="B296" s="16" t="s">
        <v>601</v>
      </c>
      <c r="C296" s="16" t="s">
        <v>602</v>
      </c>
      <c r="D296" s="16" t="s">
        <v>1</v>
      </c>
      <c r="E296" s="17" t="s">
        <v>238</v>
      </c>
      <c r="F296" s="18">
        <v>6</v>
      </c>
      <c r="G296" s="19">
        <v>913.17</v>
      </c>
      <c r="H296" s="20"/>
      <c r="I296" s="34">
        <v>5479.03</v>
      </c>
      <c r="J296" s="3">
        <f t="shared" si="6"/>
        <v>5479.02</v>
      </c>
      <c r="K296" s="35"/>
      <c r="L296" s="35"/>
    </row>
    <row r="297" s="1" customFormat="1" spans="1:12">
      <c r="A297" s="21">
        <v>268</v>
      </c>
      <c r="B297" s="22" t="s">
        <v>603</v>
      </c>
      <c r="C297" s="22" t="s">
        <v>604</v>
      </c>
      <c r="D297" s="22" t="s">
        <v>605</v>
      </c>
      <c r="E297" s="23" t="s">
        <v>606</v>
      </c>
      <c r="F297" s="24">
        <v>31</v>
      </c>
      <c r="G297" s="25">
        <v>265.71</v>
      </c>
      <c r="H297" s="26"/>
      <c r="I297" s="35">
        <v>8237</v>
      </c>
      <c r="J297" s="3">
        <f t="shared" si="6"/>
        <v>8237.01</v>
      </c>
      <c r="K297" s="35"/>
      <c r="L297" s="35"/>
    </row>
    <row r="298" s="1" customFormat="1" spans="1:12">
      <c r="A298" s="21">
        <v>269</v>
      </c>
      <c r="B298" s="22" t="s">
        <v>607</v>
      </c>
      <c r="C298" s="22" t="s">
        <v>608</v>
      </c>
      <c r="D298" s="22" t="s">
        <v>609</v>
      </c>
      <c r="E298" s="23" t="s">
        <v>238</v>
      </c>
      <c r="F298" s="24">
        <v>1</v>
      </c>
      <c r="G298" s="25">
        <v>3181.31</v>
      </c>
      <c r="H298" s="26"/>
      <c r="I298" s="35">
        <v>3181.31</v>
      </c>
      <c r="J298" s="3">
        <f t="shared" si="6"/>
        <v>3181.31</v>
      </c>
      <c r="K298" s="35"/>
      <c r="L298" s="35"/>
    </row>
    <row r="299" s="1" customFormat="1" spans="1:12">
      <c r="A299" s="21">
        <v>270</v>
      </c>
      <c r="B299" s="22" t="s">
        <v>610</v>
      </c>
      <c r="C299" s="22" t="s">
        <v>611</v>
      </c>
      <c r="D299" s="22" t="s">
        <v>612</v>
      </c>
      <c r="E299" s="23" t="s">
        <v>238</v>
      </c>
      <c r="F299" s="24">
        <v>1</v>
      </c>
      <c r="G299" s="25">
        <v>3632.1</v>
      </c>
      <c r="H299" s="26"/>
      <c r="I299" s="35">
        <v>3632.1</v>
      </c>
      <c r="J299" s="3">
        <f t="shared" ref="J299:J320" si="7">F299*G299</f>
        <v>3632.1</v>
      </c>
      <c r="K299" s="35"/>
      <c r="L299" s="35"/>
    </row>
    <row r="300" s="1" customFormat="1" spans="1:12">
      <c r="A300" s="21">
        <v>271</v>
      </c>
      <c r="B300" s="22" t="s">
        <v>613</v>
      </c>
      <c r="C300" s="22" t="s">
        <v>614</v>
      </c>
      <c r="D300" s="22" t="s">
        <v>615</v>
      </c>
      <c r="E300" s="23" t="s">
        <v>220</v>
      </c>
      <c r="F300" s="24">
        <v>1</v>
      </c>
      <c r="G300" s="25">
        <v>3578.82</v>
      </c>
      <c r="H300" s="26"/>
      <c r="I300" s="35">
        <v>3578.82</v>
      </c>
      <c r="J300" s="3">
        <f t="shared" si="7"/>
        <v>3578.82</v>
      </c>
      <c r="K300" s="35"/>
      <c r="L300" s="35"/>
    </row>
    <row r="301" s="1" customFormat="1" spans="1:12">
      <c r="A301" s="21">
        <v>272</v>
      </c>
      <c r="B301" s="22" t="s">
        <v>616</v>
      </c>
      <c r="C301" s="22" t="s">
        <v>617</v>
      </c>
      <c r="D301" s="22" t="s">
        <v>618</v>
      </c>
      <c r="E301" s="23" t="s">
        <v>238</v>
      </c>
      <c r="F301" s="24">
        <v>8</v>
      </c>
      <c r="G301" s="25">
        <v>3585.43</v>
      </c>
      <c r="H301" s="26"/>
      <c r="I301" s="35">
        <v>28683.46</v>
      </c>
      <c r="J301" s="3">
        <f t="shared" si="7"/>
        <v>28683.44</v>
      </c>
      <c r="K301" s="35"/>
      <c r="L301" s="35"/>
    </row>
    <row r="302" s="1" customFormat="1" spans="1:12">
      <c r="A302" s="21">
        <v>273</v>
      </c>
      <c r="B302" s="22" t="s">
        <v>619</v>
      </c>
      <c r="C302" s="22" t="s">
        <v>620</v>
      </c>
      <c r="D302" s="22" t="s">
        <v>621</v>
      </c>
      <c r="E302" s="23" t="s">
        <v>31</v>
      </c>
      <c r="F302" s="24">
        <v>23</v>
      </c>
      <c r="G302" s="25">
        <v>807.44</v>
      </c>
      <c r="H302" s="26"/>
      <c r="I302" s="35">
        <v>18571.15</v>
      </c>
      <c r="J302" s="3">
        <f t="shared" si="7"/>
        <v>18571.12</v>
      </c>
      <c r="K302" s="35"/>
      <c r="L302" s="35"/>
    </row>
    <row r="303" s="1" customFormat="1" spans="1:12">
      <c r="A303" s="21">
        <v>274</v>
      </c>
      <c r="B303" s="22" t="s">
        <v>622</v>
      </c>
      <c r="C303" s="22" t="s">
        <v>623</v>
      </c>
      <c r="D303" s="22" t="s">
        <v>1</v>
      </c>
      <c r="E303" s="23" t="s">
        <v>220</v>
      </c>
      <c r="F303" s="24">
        <v>1</v>
      </c>
      <c r="G303" s="25">
        <v>1057.26</v>
      </c>
      <c r="H303" s="26"/>
      <c r="I303" s="35">
        <v>1057.26</v>
      </c>
      <c r="J303" s="3">
        <f t="shared" si="7"/>
        <v>1057.26</v>
      </c>
      <c r="K303" s="35"/>
      <c r="L303" s="35"/>
    </row>
    <row r="304" s="1" customFormat="1" ht="56.25" spans="1:12">
      <c r="A304" s="21">
        <v>275</v>
      </c>
      <c r="B304" s="22" t="s">
        <v>624</v>
      </c>
      <c r="C304" s="22" t="s">
        <v>312</v>
      </c>
      <c r="D304" s="22" t="s">
        <v>313</v>
      </c>
      <c r="E304" s="23" t="s">
        <v>224</v>
      </c>
      <c r="F304" s="24">
        <v>54</v>
      </c>
      <c r="G304" s="25">
        <v>126.24</v>
      </c>
      <c r="H304" s="26"/>
      <c r="I304" s="35">
        <v>6817.07</v>
      </c>
      <c r="J304" s="3">
        <f t="shared" si="7"/>
        <v>6816.96</v>
      </c>
      <c r="K304" s="35"/>
      <c r="L304" s="35"/>
    </row>
    <row r="305" s="1" customFormat="1" ht="56.25" spans="1:12">
      <c r="A305" s="21">
        <v>276</v>
      </c>
      <c r="B305" s="22" t="s">
        <v>625</v>
      </c>
      <c r="C305" s="22" t="s">
        <v>312</v>
      </c>
      <c r="D305" s="22" t="s">
        <v>313</v>
      </c>
      <c r="E305" s="23" t="s">
        <v>224</v>
      </c>
      <c r="F305" s="24">
        <v>7</v>
      </c>
      <c r="G305" s="25">
        <v>126.25</v>
      </c>
      <c r="H305" s="26"/>
      <c r="I305" s="35">
        <v>883.76</v>
      </c>
      <c r="J305" s="3">
        <f t="shared" si="7"/>
        <v>883.75</v>
      </c>
      <c r="K305" s="35"/>
      <c r="L305" s="35"/>
    </row>
    <row r="306" s="1" customFormat="1" ht="56.25" spans="1:12">
      <c r="A306" s="21">
        <v>277</v>
      </c>
      <c r="B306" s="22" t="s">
        <v>626</v>
      </c>
      <c r="C306" s="22" t="s">
        <v>312</v>
      </c>
      <c r="D306" s="22" t="s">
        <v>315</v>
      </c>
      <c r="E306" s="23" t="s">
        <v>224</v>
      </c>
      <c r="F306" s="24">
        <v>4</v>
      </c>
      <c r="G306" s="25">
        <v>101.01</v>
      </c>
      <c r="H306" s="26"/>
      <c r="I306" s="35">
        <v>404.05</v>
      </c>
      <c r="J306" s="3">
        <f t="shared" si="7"/>
        <v>404.04</v>
      </c>
      <c r="K306" s="35"/>
      <c r="L306" s="35"/>
    </row>
    <row r="307" s="1" customFormat="1" ht="45" spans="1:12">
      <c r="A307" s="21">
        <v>278</v>
      </c>
      <c r="B307" s="22" t="s">
        <v>627</v>
      </c>
      <c r="C307" s="22" t="s">
        <v>312</v>
      </c>
      <c r="D307" s="22" t="s">
        <v>317</v>
      </c>
      <c r="E307" s="23" t="s">
        <v>224</v>
      </c>
      <c r="F307" s="24">
        <v>5</v>
      </c>
      <c r="G307" s="25">
        <v>101.01</v>
      </c>
      <c r="H307" s="26"/>
      <c r="I307" s="35">
        <v>505.06</v>
      </c>
      <c r="J307" s="3">
        <f t="shared" si="7"/>
        <v>505.05</v>
      </c>
      <c r="K307" s="35"/>
      <c r="L307" s="35"/>
    </row>
    <row r="308" s="1" customFormat="1" ht="56.25" spans="1:12">
      <c r="A308" s="21">
        <v>279</v>
      </c>
      <c r="B308" s="22" t="s">
        <v>628</v>
      </c>
      <c r="C308" s="22" t="s">
        <v>312</v>
      </c>
      <c r="D308" s="22" t="s">
        <v>319</v>
      </c>
      <c r="E308" s="23" t="s">
        <v>224</v>
      </c>
      <c r="F308" s="24">
        <v>4</v>
      </c>
      <c r="G308" s="25">
        <v>101.01</v>
      </c>
      <c r="H308" s="26"/>
      <c r="I308" s="35">
        <v>404.05</v>
      </c>
      <c r="J308" s="3">
        <f t="shared" si="7"/>
        <v>404.04</v>
      </c>
      <c r="K308" s="35"/>
      <c r="L308" s="35"/>
    </row>
    <row r="309" s="1" customFormat="1" ht="45" spans="1:12">
      <c r="A309" s="21">
        <v>280</v>
      </c>
      <c r="B309" s="22" t="s">
        <v>629</v>
      </c>
      <c r="C309" s="22" t="s">
        <v>218</v>
      </c>
      <c r="D309" s="22" t="s">
        <v>630</v>
      </c>
      <c r="E309" s="23" t="s">
        <v>220</v>
      </c>
      <c r="F309" s="24">
        <v>1</v>
      </c>
      <c r="G309" s="25">
        <v>4881.68</v>
      </c>
      <c r="H309" s="26"/>
      <c r="I309" s="35">
        <v>4881.68</v>
      </c>
      <c r="J309" s="3">
        <f t="shared" si="7"/>
        <v>4881.68</v>
      </c>
      <c r="K309" s="35"/>
      <c r="L309" s="35"/>
    </row>
    <row r="310" s="1" customFormat="1" ht="67.5" spans="1:12">
      <c r="A310" s="21">
        <v>281</v>
      </c>
      <c r="B310" s="22" t="s">
        <v>631</v>
      </c>
      <c r="C310" s="22" t="s">
        <v>269</v>
      </c>
      <c r="D310" s="22" t="s">
        <v>632</v>
      </c>
      <c r="E310" s="23" t="s">
        <v>194</v>
      </c>
      <c r="F310" s="24">
        <v>175.74</v>
      </c>
      <c r="G310" s="25">
        <v>18.09</v>
      </c>
      <c r="H310" s="26"/>
      <c r="I310" s="35">
        <v>3178.37</v>
      </c>
      <c r="J310" s="3">
        <f t="shared" si="7"/>
        <v>3179.14</v>
      </c>
      <c r="K310" s="35"/>
      <c r="L310" s="35"/>
    </row>
    <row r="311" s="1" customFormat="1" ht="67.5" spans="1:12">
      <c r="A311" s="21">
        <v>282</v>
      </c>
      <c r="B311" s="22" t="s">
        <v>633</v>
      </c>
      <c r="C311" s="22" t="s">
        <v>269</v>
      </c>
      <c r="D311" s="22" t="s">
        <v>634</v>
      </c>
      <c r="E311" s="23" t="s">
        <v>194</v>
      </c>
      <c r="F311" s="24">
        <v>108.6</v>
      </c>
      <c r="G311" s="25">
        <v>12.82</v>
      </c>
      <c r="H311" s="26"/>
      <c r="I311" s="35">
        <v>1392.42</v>
      </c>
      <c r="J311" s="3">
        <f t="shared" si="7"/>
        <v>1392.25</v>
      </c>
      <c r="K311" s="35"/>
      <c r="L311" s="35"/>
    </row>
    <row r="312" s="1" customFormat="1" ht="22.5" spans="1:12">
      <c r="A312" s="21">
        <v>283</v>
      </c>
      <c r="B312" s="22" t="s">
        <v>635</v>
      </c>
      <c r="C312" s="22" t="s">
        <v>636</v>
      </c>
      <c r="D312" s="22" t="s">
        <v>637</v>
      </c>
      <c r="E312" s="23" t="s">
        <v>300</v>
      </c>
      <c r="F312" s="24">
        <v>21.792</v>
      </c>
      <c r="G312" s="25">
        <v>17.53</v>
      </c>
      <c r="H312" s="26"/>
      <c r="I312" s="35">
        <v>382.03</v>
      </c>
      <c r="J312" s="3">
        <f t="shared" si="7"/>
        <v>382.01</v>
      </c>
      <c r="K312" s="35"/>
      <c r="L312" s="35"/>
    </row>
    <row r="313" s="1" customFormat="1" ht="33.75" spans="1:12">
      <c r="A313" s="21">
        <v>284</v>
      </c>
      <c r="B313" s="22" t="s">
        <v>638</v>
      </c>
      <c r="C313" s="22" t="s">
        <v>639</v>
      </c>
      <c r="D313" s="22" t="s">
        <v>640</v>
      </c>
      <c r="E313" s="23" t="s">
        <v>238</v>
      </c>
      <c r="F313" s="24">
        <v>38</v>
      </c>
      <c r="G313" s="25">
        <v>6.87</v>
      </c>
      <c r="H313" s="26"/>
      <c r="I313" s="35">
        <v>261.11</v>
      </c>
      <c r="J313" s="3">
        <f t="shared" si="7"/>
        <v>261.06</v>
      </c>
      <c r="K313" s="35"/>
      <c r="L313" s="35"/>
    </row>
    <row r="314" s="1" customFormat="1" spans="1:12">
      <c r="A314" s="21">
        <v>285</v>
      </c>
      <c r="B314" s="22" t="s">
        <v>641</v>
      </c>
      <c r="C314" s="22" t="s">
        <v>642</v>
      </c>
      <c r="D314" s="22" t="s">
        <v>643</v>
      </c>
      <c r="E314" s="23" t="s">
        <v>224</v>
      </c>
      <c r="F314" s="24">
        <v>19</v>
      </c>
      <c r="G314" s="25">
        <v>3.41</v>
      </c>
      <c r="H314" s="26"/>
      <c r="I314" s="35">
        <v>64.83</v>
      </c>
      <c r="J314" s="3">
        <f t="shared" si="7"/>
        <v>64.79</v>
      </c>
      <c r="K314" s="35"/>
      <c r="L314" s="35"/>
    </row>
    <row r="315" s="1" customFormat="1" ht="22.5" spans="1:12">
      <c r="A315" s="21">
        <v>286</v>
      </c>
      <c r="B315" s="22" t="s">
        <v>644</v>
      </c>
      <c r="C315" s="22" t="s">
        <v>269</v>
      </c>
      <c r="D315" s="22" t="s">
        <v>321</v>
      </c>
      <c r="E315" s="23" t="s">
        <v>194</v>
      </c>
      <c r="F315" s="24">
        <v>11.4</v>
      </c>
      <c r="G315" s="25">
        <v>34.7</v>
      </c>
      <c r="H315" s="26"/>
      <c r="I315" s="35">
        <v>395.52</v>
      </c>
      <c r="J315" s="3">
        <f t="shared" si="7"/>
        <v>395.58</v>
      </c>
      <c r="K315" s="35"/>
      <c r="L315" s="35"/>
    </row>
    <row r="316" s="1" customFormat="1" ht="22.5" spans="1:12">
      <c r="A316" s="21">
        <v>287</v>
      </c>
      <c r="B316" s="22" t="s">
        <v>645</v>
      </c>
      <c r="C316" s="22" t="s">
        <v>269</v>
      </c>
      <c r="D316" s="22" t="s">
        <v>321</v>
      </c>
      <c r="E316" s="23" t="s">
        <v>194</v>
      </c>
      <c r="F316" s="24">
        <v>320</v>
      </c>
      <c r="G316" s="25">
        <v>34.7</v>
      </c>
      <c r="H316" s="26"/>
      <c r="I316" s="35">
        <v>11102.53</v>
      </c>
      <c r="J316" s="3">
        <f t="shared" si="7"/>
        <v>11104</v>
      </c>
      <c r="K316" s="35"/>
      <c r="L316" s="35"/>
    </row>
    <row r="317" s="1" customFormat="1" ht="78.75" spans="1:12">
      <c r="A317" s="37">
        <v>288</v>
      </c>
      <c r="B317" s="38" t="s">
        <v>646</v>
      </c>
      <c r="C317" s="38" t="s">
        <v>266</v>
      </c>
      <c r="D317" s="38" t="s">
        <v>323</v>
      </c>
      <c r="E317" s="39" t="s">
        <v>194</v>
      </c>
      <c r="F317" s="40">
        <v>320</v>
      </c>
      <c r="G317" s="41">
        <v>7.87</v>
      </c>
      <c r="H317" s="42"/>
      <c r="I317" s="43">
        <v>2517.7</v>
      </c>
      <c r="J317" s="3">
        <f t="shared" si="7"/>
        <v>2518.4</v>
      </c>
      <c r="K317" s="35"/>
      <c r="L317" s="35"/>
    </row>
    <row r="318" s="1" customFormat="1" spans="1:12">
      <c r="A318" s="14" t="s">
        <v>647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="1" customFormat="1" spans="1:12">
      <c r="A319" s="15">
        <v>289</v>
      </c>
      <c r="B319" s="16" t="s">
        <v>648</v>
      </c>
      <c r="C319" s="16" t="s">
        <v>649</v>
      </c>
      <c r="D319" s="16" t="s">
        <v>650</v>
      </c>
      <c r="E319" s="17" t="s">
        <v>194</v>
      </c>
      <c r="F319" s="18">
        <v>17.2</v>
      </c>
      <c r="G319" s="19">
        <v>55.7</v>
      </c>
      <c r="H319" s="20"/>
      <c r="I319" s="34">
        <v>958.11</v>
      </c>
      <c r="J319" s="3">
        <f t="shared" si="7"/>
        <v>958.04</v>
      </c>
      <c r="K319" s="35"/>
      <c r="L319" s="35"/>
    </row>
    <row r="320" s="1" customFormat="1" ht="22.5" spans="1:12">
      <c r="A320" s="21">
        <v>290</v>
      </c>
      <c r="B320" s="22" t="s">
        <v>651</v>
      </c>
      <c r="C320" s="22" t="s">
        <v>652</v>
      </c>
      <c r="D320" s="22" t="s">
        <v>653</v>
      </c>
      <c r="E320" s="23" t="s">
        <v>224</v>
      </c>
      <c r="F320" s="24">
        <v>99</v>
      </c>
      <c r="G320" s="25">
        <v>55.7</v>
      </c>
      <c r="H320" s="26"/>
      <c r="I320" s="35">
        <v>5514.74</v>
      </c>
      <c r="J320" s="3">
        <f t="shared" si="7"/>
        <v>5514.3</v>
      </c>
      <c r="K320" s="35"/>
      <c r="L320" s="35"/>
    </row>
    <row r="321" s="1" customFormat="1" ht="22.5" spans="1:12">
      <c r="A321" s="21">
        <v>291</v>
      </c>
      <c r="B321" s="22" t="s">
        <v>654</v>
      </c>
      <c r="C321" s="22" t="s">
        <v>655</v>
      </c>
      <c r="D321" s="22" t="s">
        <v>656</v>
      </c>
      <c r="E321" s="23" t="s">
        <v>31</v>
      </c>
      <c r="F321" s="24">
        <v>460</v>
      </c>
      <c r="G321" s="25">
        <v>20.63</v>
      </c>
      <c r="H321" s="26"/>
      <c r="I321" s="35">
        <v>9491.18</v>
      </c>
      <c r="J321" s="3">
        <f t="shared" ref="J321:J361" si="8">F321*G321</f>
        <v>9489.8</v>
      </c>
      <c r="K321" s="35"/>
      <c r="L321" s="35"/>
    </row>
    <row r="322" s="1" customFormat="1" ht="22.5" spans="1:12">
      <c r="A322" s="21">
        <v>292</v>
      </c>
      <c r="B322" s="22" t="s">
        <v>657</v>
      </c>
      <c r="C322" s="22" t="s">
        <v>658</v>
      </c>
      <c r="D322" s="22" t="s">
        <v>659</v>
      </c>
      <c r="E322" s="23" t="s">
        <v>31</v>
      </c>
      <c r="F322" s="24">
        <v>320</v>
      </c>
      <c r="G322" s="25">
        <v>23.14</v>
      </c>
      <c r="H322" s="26"/>
      <c r="I322" s="35">
        <v>7405.7</v>
      </c>
      <c r="J322" s="3">
        <f t="shared" si="8"/>
        <v>7404.8</v>
      </c>
      <c r="K322" s="35"/>
      <c r="L322" s="35"/>
    </row>
    <row r="323" s="1" customFormat="1" ht="45" spans="1:12">
      <c r="A323" s="21">
        <v>293</v>
      </c>
      <c r="B323" s="22" t="s">
        <v>660</v>
      </c>
      <c r="C323" s="22" t="s">
        <v>661</v>
      </c>
      <c r="D323" s="22" t="s">
        <v>662</v>
      </c>
      <c r="E323" s="23" t="s">
        <v>31</v>
      </c>
      <c r="F323" s="24">
        <v>331</v>
      </c>
      <c r="G323" s="25">
        <v>154.26</v>
      </c>
      <c r="H323" s="26"/>
      <c r="I323" s="35">
        <v>51061.19</v>
      </c>
      <c r="J323" s="3">
        <f t="shared" si="8"/>
        <v>51060.06</v>
      </c>
      <c r="K323" s="35"/>
      <c r="L323" s="35"/>
    </row>
    <row r="324" s="1" customFormat="1" ht="22.5" spans="1:12">
      <c r="A324" s="21">
        <v>294</v>
      </c>
      <c r="B324" s="22" t="s">
        <v>663</v>
      </c>
      <c r="C324" s="22" t="s">
        <v>664</v>
      </c>
      <c r="D324" s="22" t="s">
        <v>665</v>
      </c>
      <c r="E324" s="23" t="s">
        <v>224</v>
      </c>
      <c r="F324" s="24">
        <v>70</v>
      </c>
      <c r="G324" s="25">
        <v>1003.58</v>
      </c>
      <c r="H324" s="26"/>
      <c r="I324" s="35">
        <v>70250.71</v>
      </c>
      <c r="J324" s="3">
        <f t="shared" si="8"/>
        <v>70250.6</v>
      </c>
      <c r="K324" s="35"/>
      <c r="L324" s="35"/>
    </row>
    <row r="325" s="1" customFormat="1" spans="1:12">
      <c r="A325" s="21">
        <v>295</v>
      </c>
      <c r="B325" s="22" t="s">
        <v>666</v>
      </c>
      <c r="C325" s="22" t="s">
        <v>664</v>
      </c>
      <c r="D325" s="22" t="s">
        <v>667</v>
      </c>
      <c r="E325" s="23" t="s">
        <v>224</v>
      </c>
      <c r="F325" s="24">
        <v>2</v>
      </c>
      <c r="G325" s="25">
        <v>1445.28</v>
      </c>
      <c r="H325" s="26"/>
      <c r="I325" s="35">
        <v>2890.56</v>
      </c>
      <c r="J325" s="3">
        <f t="shared" si="8"/>
        <v>2890.56</v>
      </c>
      <c r="K325" s="35"/>
      <c r="L325" s="35"/>
    </row>
    <row r="326" s="1" customFormat="1" ht="22.5" spans="1:12">
      <c r="A326" s="21">
        <v>296</v>
      </c>
      <c r="B326" s="22" t="s">
        <v>668</v>
      </c>
      <c r="C326" s="22" t="s">
        <v>669</v>
      </c>
      <c r="D326" s="22" t="s">
        <v>670</v>
      </c>
      <c r="E326" s="23" t="s">
        <v>224</v>
      </c>
      <c r="F326" s="24">
        <v>32</v>
      </c>
      <c r="G326" s="25">
        <v>861.88</v>
      </c>
      <c r="H326" s="26"/>
      <c r="I326" s="35">
        <v>27580.05</v>
      </c>
      <c r="J326" s="3">
        <f t="shared" si="8"/>
        <v>27580.16</v>
      </c>
      <c r="K326" s="35"/>
      <c r="L326" s="35"/>
    </row>
    <row r="327" s="1" customFormat="1" ht="33.75" spans="1:12">
      <c r="A327" s="21">
        <v>297</v>
      </c>
      <c r="B327" s="22" t="s">
        <v>671</v>
      </c>
      <c r="C327" s="22" t="s">
        <v>672</v>
      </c>
      <c r="D327" s="22" t="s">
        <v>673</v>
      </c>
      <c r="E327" s="23" t="s">
        <v>238</v>
      </c>
      <c r="F327" s="24">
        <v>2</v>
      </c>
      <c r="G327" s="25">
        <v>1149.78</v>
      </c>
      <c r="H327" s="26"/>
      <c r="I327" s="35">
        <v>2299.56</v>
      </c>
      <c r="J327" s="3">
        <f t="shared" si="8"/>
        <v>2299.56</v>
      </c>
      <c r="K327" s="35"/>
      <c r="L327" s="35"/>
    </row>
    <row r="328" s="1" customFormat="1" spans="1:12">
      <c r="A328" s="21">
        <v>298</v>
      </c>
      <c r="B328" s="22" t="s">
        <v>674</v>
      </c>
      <c r="C328" s="22" t="s">
        <v>675</v>
      </c>
      <c r="D328" s="22" t="s">
        <v>676</v>
      </c>
      <c r="E328" s="23" t="s">
        <v>224</v>
      </c>
      <c r="F328" s="24">
        <v>2</v>
      </c>
      <c r="G328" s="25">
        <v>653.46</v>
      </c>
      <c r="H328" s="26"/>
      <c r="I328" s="35">
        <v>1306.92</v>
      </c>
      <c r="J328" s="3">
        <f t="shared" si="8"/>
        <v>1306.92</v>
      </c>
      <c r="K328" s="35"/>
      <c r="L328" s="35"/>
    </row>
    <row r="329" s="1" customFormat="1" spans="1:12">
      <c r="A329" s="21">
        <v>299</v>
      </c>
      <c r="B329" s="22" t="s">
        <v>677</v>
      </c>
      <c r="C329" s="22" t="s">
        <v>678</v>
      </c>
      <c r="D329" s="22" t="s">
        <v>679</v>
      </c>
      <c r="E329" s="23" t="s">
        <v>680</v>
      </c>
      <c r="F329" s="24">
        <v>1</v>
      </c>
      <c r="G329" s="25">
        <v>175.77</v>
      </c>
      <c r="H329" s="26"/>
      <c r="I329" s="35">
        <v>175.77</v>
      </c>
      <c r="J329" s="3">
        <f t="shared" si="8"/>
        <v>175.77</v>
      </c>
      <c r="K329" s="35"/>
      <c r="L329" s="35"/>
    </row>
    <row r="330" s="1" customFormat="1" spans="1:12">
      <c r="A330" s="21">
        <v>300</v>
      </c>
      <c r="B330" s="22" t="s">
        <v>681</v>
      </c>
      <c r="C330" s="22" t="s">
        <v>682</v>
      </c>
      <c r="D330" s="22" t="s">
        <v>683</v>
      </c>
      <c r="E330" s="23" t="s">
        <v>194</v>
      </c>
      <c r="F330" s="24">
        <v>4.2</v>
      </c>
      <c r="G330" s="25">
        <v>205.95</v>
      </c>
      <c r="H330" s="26"/>
      <c r="I330" s="35">
        <v>865.01</v>
      </c>
      <c r="J330" s="3">
        <f t="shared" si="8"/>
        <v>864.99</v>
      </c>
      <c r="K330" s="35"/>
      <c r="L330" s="35"/>
    </row>
    <row r="331" s="1" customFormat="1" ht="33.75" spans="1:12">
      <c r="A331" s="21">
        <v>301</v>
      </c>
      <c r="B331" s="22" t="s">
        <v>684</v>
      </c>
      <c r="C331" s="22" t="s">
        <v>177</v>
      </c>
      <c r="D331" s="22" t="s">
        <v>685</v>
      </c>
      <c r="E331" s="23" t="s">
        <v>31</v>
      </c>
      <c r="F331" s="24">
        <v>3.2</v>
      </c>
      <c r="G331" s="25">
        <v>148.71</v>
      </c>
      <c r="H331" s="26"/>
      <c r="I331" s="35">
        <v>475.87</v>
      </c>
      <c r="J331" s="3">
        <f t="shared" si="8"/>
        <v>475.87</v>
      </c>
      <c r="K331" s="35"/>
      <c r="L331" s="35"/>
    </row>
    <row r="332" s="1" customFormat="1" ht="90" spans="1:12">
      <c r="A332" s="21">
        <v>302</v>
      </c>
      <c r="B332" s="22" t="s">
        <v>686</v>
      </c>
      <c r="C332" s="22" t="s">
        <v>687</v>
      </c>
      <c r="D332" s="22" t="s">
        <v>688</v>
      </c>
      <c r="E332" s="23" t="s">
        <v>31</v>
      </c>
      <c r="F332" s="24">
        <v>15.6</v>
      </c>
      <c r="G332" s="25">
        <v>758.34</v>
      </c>
      <c r="H332" s="26"/>
      <c r="I332" s="35">
        <v>11830.03</v>
      </c>
      <c r="J332" s="3">
        <f t="shared" si="8"/>
        <v>11830.1</v>
      </c>
      <c r="K332" s="35"/>
      <c r="L332" s="35"/>
    </row>
    <row r="333" s="1" customFormat="1" spans="1:12">
      <c r="A333" s="21">
        <v>303</v>
      </c>
      <c r="B333" s="22" t="s">
        <v>689</v>
      </c>
      <c r="C333" s="22" t="s">
        <v>690</v>
      </c>
      <c r="D333" s="22" t="s">
        <v>691</v>
      </c>
      <c r="E333" s="23" t="s">
        <v>224</v>
      </c>
      <c r="F333" s="24">
        <v>36</v>
      </c>
      <c r="G333" s="25">
        <v>440.43</v>
      </c>
      <c r="H333" s="26"/>
      <c r="I333" s="35">
        <v>15855.39</v>
      </c>
      <c r="J333" s="3">
        <f t="shared" si="8"/>
        <v>15855.48</v>
      </c>
      <c r="K333" s="35"/>
      <c r="L333" s="35"/>
    </row>
    <row r="334" s="1" customFormat="1" ht="22.5" spans="1:12">
      <c r="A334" s="21">
        <v>304</v>
      </c>
      <c r="B334" s="22" t="s">
        <v>692</v>
      </c>
      <c r="C334" s="22" t="s">
        <v>693</v>
      </c>
      <c r="D334" s="22" t="s">
        <v>694</v>
      </c>
      <c r="E334" s="23" t="s">
        <v>224</v>
      </c>
      <c r="F334" s="24">
        <v>2</v>
      </c>
      <c r="G334" s="25">
        <v>743.06</v>
      </c>
      <c r="H334" s="26"/>
      <c r="I334" s="35">
        <v>1486.12</v>
      </c>
      <c r="J334" s="3">
        <f t="shared" si="8"/>
        <v>1486.12</v>
      </c>
      <c r="K334" s="35"/>
      <c r="L334" s="35"/>
    </row>
    <row r="335" s="1" customFormat="1" ht="90" spans="1:12">
      <c r="A335" s="21">
        <v>305</v>
      </c>
      <c r="B335" s="22" t="s">
        <v>695</v>
      </c>
      <c r="C335" s="22" t="s">
        <v>687</v>
      </c>
      <c r="D335" s="22" t="s">
        <v>688</v>
      </c>
      <c r="E335" s="23" t="s">
        <v>31</v>
      </c>
      <c r="F335" s="24">
        <v>13.62</v>
      </c>
      <c r="G335" s="25">
        <v>804.54</v>
      </c>
      <c r="H335" s="26"/>
      <c r="I335" s="35">
        <v>10957.79</v>
      </c>
      <c r="J335" s="3">
        <f t="shared" si="8"/>
        <v>10957.83</v>
      </c>
      <c r="K335" s="35"/>
      <c r="L335" s="35"/>
    </row>
    <row r="336" s="1" customFormat="1" spans="1:12">
      <c r="A336" s="21">
        <v>306</v>
      </c>
      <c r="B336" s="22" t="s">
        <v>696</v>
      </c>
      <c r="C336" s="22" t="s">
        <v>697</v>
      </c>
      <c r="D336" s="22" t="s">
        <v>698</v>
      </c>
      <c r="E336" s="23" t="s">
        <v>224</v>
      </c>
      <c r="F336" s="24">
        <v>26</v>
      </c>
      <c r="G336" s="25">
        <v>437.02</v>
      </c>
      <c r="H336" s="26"/>
      <c r="I336" s="35">
        <v>11362.64</v>
      </c>
      <c r="J336" s="3">
        <f t="shared" si="8"/>
        <v>11362.52</v>
      </c>
      <c r="K336" s="35"/>
      <c r="L336" s="35"/>
    </row>
    <row r="337" s="1" customFormat="1" ht="22.5" spans="1:12">
      <c r="A337" s="21">
        <v>307</v>
      </c>
      <c r="B337" s="22" t="s">
        <v>699</v>
      </c>
      <c r="C337" s="22" t="s">
        <v>675</v>
      </c>
      <c r="D337" s="22" t="s">
        <v>700</v>
      </c>
      <c r="E337" s="23" t="s">
        <v>31</v>
      </c>
      <c r="F337" s="24">
        <v>19</v>
      </c>
      <c r="G337" s="25">
        <v>260.67</v>
      </c>
      <c r="H337" s="26"/>
      <c r="I337" s="35">
        <v>4952.76</v>
      </c>
      <c r="J337" s="3">
        <f t="shared" si="8"/>
        <v>4952.73</v>
      </c>
      <c r="K337" s="35"/>
      <c r="L337" s="35"/>
    </row>
    <row r="338" s="1" customFormat="1" ht="56.25" spans="1:12">
      <c r="A338" s="21">
        <v>308</v>
      </c>
      <c r="B338" s="22" t="s">
        <v>701</v>
      </c>
      <c r="C338" s="22" t="s">
        <v>672</v>
      </c>
      <c r="D338" s="22" t="s">
        <v>702</v>
      </c>
      <c r="E338" s="23" t="s">
        <v>238</v>
      </c>
      <c r="F338" s="24">
        <v>3</v>
      </c>
      <c r="G338" s="25">
        <v>1149.75</v>
      </c>
      <c r="H338" s="26"/>
      <c r="I338" s="35">
        <v>3449.25</v>
      </c>
      <c r="J338" s="3">
        <f t="shared" si="8"/>
        <v>3449.25</v>
      </c>
      <c r="K338" s="35"/>
      <c r="L338" s="35"/>
    </row>
    <row r="339" s="1" customFormat="1" ht="33.75" spans="1:12">
      <c r="A339" s="21">
        <v>309</v>
      </c>
      <c r="B339" s="22" t="s">
        <v>703</v>
      </c>
      <c r="C339" s="22" t="s">
        <v>664</v>
      </c>
      <c r="D339" s="22" t="s">
        <v>704</v>
      </c>
      <c r="E339" s="23" t="s">
        <v>224</v>
      </c>
      <c r="F339" s="24">
        <v>3</v>
      </c>
      <c r="G339" s="25">
        <v>1445.27</v>
      </c>
      <c r="H339" s="26"/>
      <c r="I339" s="35">
        <v>4335.81</v>
      </c>
      <c r="J339" s="3">
        <f t="shared" si="8"/>
        <v>4335.81</v>
      </c>
      <c r="K339" s="35"/>
      <c r="L339" s="35"/>
    </row>
    <row r="340" s="1" customFormat="1" ht="33.75" spans="1:12">
      <c r="A340" s="37">
        <v>310</v>
      </c>
      <c r="B340" s="38" t="s">
        <v>705</v>
      </c>
      <c r="C340" s="38" t="s">
        <v>417</v>
      </c>
      <c r="D340" s="38" t="s">
        <v>706</v>
      </c>
      <c r="E340" s="39" t="s">
        <v>31</v>
      </c>
      <c r="F340" s="40">
        <v>14</v>
      </c>
      <c r="G340" s="41">
        <v>219.48</v>
      </c>
      <c r="H340" s="42"/>
      <c r="I340" s="43">
        <v>3072.73</v>
      </c>
      <c r="J340" s="3">
        <f t="shared" si="8"/>
        <v>3072.72</v>
      </c>
      <c r="K340" s="35"/>
      <c r="L340" s="35"/>
    </row>
    <row r="341" s="1" customFormat="1" spans="1:12">
      <c r="A341" s="14" t="s">
        <v>216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="1" customFormat="1" ht="45" spans="1:12">
      <c r="A342" s="15">
        <v>311</v>
      </c>
      <c r="B342" s="16" t="s">
        <v>707</v>
      </c>
      <c r="C342" s="16" t="s">
        <v>218</v>
      </c>
      <c r="D342" s="16" t="s">
        <v>708</v>
      </c>
      <c r="E342" s="17" t="s">
        <v>220</v>
      </c>
      <c r="F342" s="18">
        <v>7</v>
      </c>
      <c r="G342" s="19">
        <v>3950.01</v>
      </c>
      <c r="H342" s="20"/>
      <c r="I342" s="34">
        <v>27650.08</v>
      </c>
      <c r="J342" s="3">
        <f t="shared" si="8"/>
        <v>27650.07</v>
      </c>
      <c r="K342" s="35"/>
      <c r="L342" s="35"/>
    </row>
    <row r="343" s="1" customFormat="1" ht="22.5" spans="1:12">
      <c r="A343" s="21">
        <v>312</v>
      </c>
      <c r="B343" s="22" t="s">
        <v>709</v>
      </c>
      <c r="C343" s="22" t="s">
        <v>710</v>
      </c>
      <c r="D343" s="22" t="s">
        <v>711</v>
      </c>
      <c r="E343" s="23" t="s">
        <v>194</v>
      </c>
      <c r="F343" s="24">
        <v>46.42</v>
      </c>
      <c r="G343" s="25">
        <v>82.17</v>
      </c>
      <c r="H343" s="26"/>
      <c r="I343" s="35">
        <v>3814.12</v>
      </c>
      <c r="J343" s="3">
        <f t="shared" si="8"/>
        <v>3814.33</v>
      </c>
      <c r="K343" s="35"/>
      <c r="L343" s="35"/>
    </row>
    <row r="344" s="1" customFormat="1" ht="22.5" spans="1:12">
      <c r="A344" s="21">
        <v>313</v>
      </c>
      <c r="B344" s="22" t="s">
        <v>712</v>
      </c>
      <c r="C344" s="22" t="s">
        <v>636</v>
      </c>
      <c r="D344" s="22" t="s">
        <v>637</v>
      </c>
      <c r="E344" s="23" t="s">
        <v>300</v>
      </c>
      <c r="F344" s="24">
        <v>104.644</v>
      </c>
      <c r="G344" s="25">
        <v>17.42</v>
      </c>
      <c r="H344" s="26"/>
      <c r="I344" s="35">
        <v>1822.71</v>
      </c>
      <c r="J344" s="3">
        <f t="shared" si="8"/>
        <v>1822.9</v>
      </c>
      <c r="K344" s="35"/>
      <c r="L344" s="35"/>
    </row>
    <row r="345" s="1" customFormat="1" ht="33.75" spans="1:12">
      <c r="A345" s="21">
        <v>314</v>
      </c>
      <c r="B345" s="22" t="s">
        <v>713</v>
      </c>
      <c r="C345" s="22" t="s">
        <v>639</v>
      </c>
      <c r="D345" s="22" t="s">
        <v>640</v>
      </c>
      <c r="E345" s="23" t="s">
        <v>238</v>
      </c>
      <c r="F345" s="24">
        <v>25</v>
      </c>
      <c r="G345" s="25">
        <v>6.87</v>
      </c>
      <c r="H345" s="26"/>
      <c r="I345" s="35">
        <v>171.79</v>
      </c>
      <c r="J345" s="3">
        <f t="shared" si="8"/>
        <v>171.75</v>
      </c>
      <c r="K345" s="35"/>
      <c r="L345" s="35"/>
    </row>
    <row r="346" s="1" customFormat="1" ht="22.5" spans="1:12">
      <c r="A346" s="21">
        <v>315</v>
      </c>
      <c r="B346" s="22" t="s">
        <v>714</v>
      </c>
      <c r="C346" s="22" t="s">
        <v>269</v>
      </c>
      <c r="D346" s="22" t="s">
        <v>715</v>
      </c>
      <c r="E346" s="23" t="s">
        <v>194</v>
      </c>
      <c r="F346" s="24">
        <v>2403</v>
      </c>
      <c r="G346" s="25">
        <v>33.61</v>
      </c>
      <c r="H346" s="26"/>
      <c r="I346" s="35">
        <v>80775.4</v>
      </c>
      <c r="J346" s="3">
        <f t="shared" si="8"/>
        <v>80764.83</v>
      </c>
      <c r="K346" s="35"/>
      <c r="L346" s="35"/>
    </row>
    <row r="347" s="1" customFormat="1" ht="67.5" spans="1:12">
      <c r="A347" s="21">
        <v>316</v>
      </c>
      <c r="B347" s="22" t="s">
        <v>716</v>
      </c>
      <c r="C347" s="22" t="s">
        <v>266</v>
      </c>
      <c r="D347" s="22" t="s">
        <v>717</v>
      </c>
      <c r="E347" s="23" t="s">
        <v>194</v>
      </c>
      <c r="F347" s="24">
        <v>2403</v>
      </c>
      <c r="G347" s="25">
        <v>4.82</v>
      </c>
      <c r="H347" s="26"/>
      <c r="I347" s="35">
        <v>11587.75</v>
      </c>
      <c r="J347" s="3">
        <f t="shared" si="8"/>
        <v>11582.46</v>
      </c>
      <c r="K347" s="35"/>
      <c r="L347" s="35"/>
    </row>
    <row r="348" s="1" customFormat="1" ht="33.75" spans="1:12">
      <c r="A348" s="21">
        <v>317</v>
      </c>
      <c r="B348" s="22" t="s">
        <v>718</v>
      </c>
      <c r="C348" s="22" t="s">
        <v>719</v>
      </c>
      <c r="D348" s="22" t="s">
        <v>720</v>
      </c>
      <c r="E348" s="23" t="s">
        <v>238</v>
      </c>
      <c r="F348" s="24">
        <v>13</v>
      </c>
      <c r="G348" s="25">
        <v>33.14</v>
      </c>
      <c r="H348" s="26"/>
      <c r="I348" s="35">
        <v>430.88</v>
      </c>
      <c r="J348" s="3">
        <f t="shared" si="8"/>
        <v>430.82</v>
      </c>
      <c r="K348" s="35"/>
      <c r="L348" s="35"/>
    </row>
    <row r="349" s="1" customFormat="1" ht="33.75" spans="1:12">
      <c r="A349" s="21">
        <v>318</v>
      </c>
      <c r="B349" s="22" t="s">
        <v>721</v>
      </c>
      <c r="C349" s="22" t="s">
        <v>236</v>
      </c>
      <c r="D349" s="22" t="s">
        <v>722</v>
      </c>
      <c r="E349" s="23" t="s">
        <v>238</v>
      </c>
      <c r="F349" s="24">
        <v>33</v>
      </c>
      <c r="G349" s="25">
        <v>130.72</v>
      </c>
      <c r="H349" s="26"/>
      <c r="I349" s="35">
        <v>4313.64</v>
      </c>
      <c r="J349" s="3">
        <f t="shared" si="8"/>
        <v>4313.76</v>
      </c>
      <c r="K349" s="35"/>
      <c r="L349" s="35"/>
    </row>
    <row r="350" s="1" customFormat="1" ht="90" spans="1:12">
      <c r="A350" s="21">
        <v>319</v>
      </c>
      <c r="B350" s="22" t="s">
        <v>723</v>
      </c>
      <c r="C350" s="22" t="s">
        <v>233</v>
      </c>
      <c r="D350" s="22" t="s">
        <v>724</v>
      </c>
      <c r="E350" s="23" t="s">
        <v>194</v>
      </c>
      <c r="F350" s="24">
        <v>110</v>
      </c>
      <c r="G350" s="25">
        <v>16.82</v>
      </c>
      <c r="H350" s="26"/>
      <c r="I350" s="35">
        <v>1849.83</v>
      </c>
      <c r="J350" s="3">
        <f t="shared" si="8"/>
        <v>1850.2</v>
      </c>
      <c r="K350" s="35"/>
      <c r="L350" s="35"/>
    </row>
    <row r="351" s="1" customFormat="1" ht="90" spans="1:12">
      <c r="A351" s="21">
        <v>320</v>
      </c>
      <c r="B351" s="22" t="s">
        <v>725</v>
      </c>
      <c r="C351" s="22" t="s">
        <v>233</v>
      </c>
      <c r="D351" s="22" t="s">
        <v>726</v>
      </c>
      <c r="E351" s="23" t="s">
        <v>194</v>
      </c>
      <c r="F351" s="24">
        <v>1390</v>
      </c>
      <c r="G351" s="25">
        <v>18.28</v>
      </c>
      <c r="H351" s="26"/>
      <c r="I351" s="35">
        <v>25413.37</v>
      </c>
      <c r="J351" s="3">
        <f t="shared" si="8"/>
        <v>25409.2</v>
      </c>
      <c r="K351" s="35"/>
      <c r="L351" s="35"/>
    </row>
    <row r="352" s="1" customFormat="1" ht="90" spans="1:12">
      <c r="A352" s="37">
        <v>321</v>
      </c>
      <c r="B352" s="38" t="s">
        <v>727</v>
      </c>
      <c r="C352" s="38" t="s">
        <v>233</v>
      </c>
      <c r="D352" s="38" t="s">
        <v>728</v>
      </c>
      <c r="E352" s="39" t="s">
        <v>194</v>
      </c>
      <c r="F352" s="40">
        <v>656</v>
      </c>
      <c r="G352" s="41">
        <v>17.16</v>
      </c>
      <c r="H352" s="42"/>
      <c r="I352" s="43">
        <v>11253.68</v>
      </c>
      <c r="J352" s="3">
        <f t="shared" si="8"/>
        <v>11256.96</v>
      </c>
      <c r="K352" s="35"/>
      <c r="L352" s="35"/>
    </row>
    <row r="353" s="1" customFormat="1" spans="1:12">
      <c r="A353" s="52" t="s">
        <v>729</v>
      </c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4"/>
    </row>
    <row r="354" s="1" customFormat="1" ht="22.5" spans="1:12">
      <c r="A354" s="15">
        <v>322</v>
      </c>
      <c r="B354" s="16" t="s">
        <v>730</v>
      </c>
      <c r="C354" s="16" t="s">
        <v>731</v>
      </c>
      <c r="D354" s="16" t="s">
        <v>732</v>
      </c>
      <c r="E354" s="17" t="s">
        <v>238</v>
      </c>
      <c r="F354" s="18">
        <v>6</v>
      </c>
      <c r="G354" s="19">
        <v>237.81</v>
      </c>
      <c r="H354" s="20"/>
      <c r="I354" s="34">
        <v>1426.86</v>
      </c>
      <c r="J354" s="3">
        <f t="shared" si="8"/>
        <v>1426.86</v>
      </c>
      <c r="K354" s="35"/>
      <c r="L354" s="35"/>
    </row>
    <row r="355" s="1" customFormat="1" ht="22.5" spans="1:12">
      <c r="A355" s="21">
        <v>323</v>
      </c>
      <c r="B355" s="22" t="s">
        <v>733</v>
      </c>
      <c r="C355" s="22" t="s">
        <v>710</v>
      </c>
      <c r="D355" s="22" t="s">
        <v>734</v>
      </c>
      <c r="E355" s="23" t="s">
        <v>194</v>
      </c>
      <c r="F355" s="24">
        <v>41.65</v>
      </c>
      <c r="G355" s="25">
        <v>82.17</v>
      </c>
      <c r="H355" s="26"/>
      <c r="I355" s="35">
        <v>3422.19</v>
      </c>
      <c r="J355" s="3">
        <f t="shared" si="8"/>
        <v>3422.38</v>
      </c>
      <c r="K355" s="35"/>
      <c r="L355" s="35"/>
    </row>
    <row r="356" s="1" customFormat="1" ht="22.5" spans="1:12">
      <c r="A356" s="21">
        <v>324</v>
      </c>
      <c r="B356" s="22" t="s">
        <v>735</v>
      </c>
      <c r="C356" s="22" t="s">
        <v>710</v>
      </c>
      <c r="D356" s="22" t="s">
        <v>736</v>
      </c>
      <c r="E356" s="23" t="s">
        <v>194</v>
      </c>
      <c r="F356" s="24">
        <v>42.44</v>
      </c>
      <c r="G356" s="25">
        <v>136.03</v>
      </c>
      <c r="H356" s="26"/>
      <c r="I356" s="35">
        <v>5773</v>
      </c>
      <c r="J356" s="3">
        <f t="shared" si="8"/>
        <v>5773.11</v>
      </c>
      <c r="K356" s="35"/>
      <c r="L356" s="35"/>
    </row>
    <row r="357" s="1" customFormat="1" ht="22.5" spans="1:12">
      <c r="A357" s="21">
        <v>325</v>
      </c>
      <c r="B357" s="22" t="s">
        <v>737</v>
      </c>
      <c r="C357" s="22" t="s">
        <v>636</v>
      </c>
      <c r="D357" s="22" t="s">
        <v>738</v>
      </c>
      <c r="E357" s="23" t="s">
        <v>300</v>
      </c>
      <c r="F357" s="24">
        <v>48.842</v>
      </c>
      <c r="G357" s="25">
        <v>15.09</v>
      </c>
      <c r="H357" s="26"/>
      <c r="I357" s="35">
        <v>736.88</v>
      </c>
      <c r="J357" s="3">
        <f t="shared" si="8"/>
        <v>737.03</v>
      </c>
      <c r="K357" s="35"/>
      <c r="L357" s="35"/>
    </row>
    <row r="358" s="1" customFormat="1" ht="67.5" spans="1:12">
      <c r="A358" s="21">
        <v>326</v>
      </c>
      <c r="B358" s="22" t="s">
        <v>739</v>
      </c>
      <c r="C358" s="22" t="s">
        <v>269</v>
      </c>
      <c r="D358" s="22" t="s">
        <v>740</v>
      </c>
      <c r="E358" s="23" t="s">
        <v>194</v>
      </c>
      <c r="F358" s="24">
        <v>66.15</v>
      </c>
      <c r="G358" s="25">
        <v>19.76</v>
      </c>
      <c r="H358" s="26"/>
      <c r="I358" s="35">
        <v>1307.04</v>
      </c>
      <c r="J358" s="3">
        <f t="shared" si="8"/>
        <v>1307.12</v>
      </c>
      <c r="K358" s="35"/>
      <c r="L358" s="35"/>
    </row>
    <row r="359" s="1" customFormat="1" ht="22.5" spans="1:12">
      <c r="A359" s="21">
        <v>327</v>
      </c>
      <c r="B359" s="22" t="s">
        <v>741</v>
      </c>
      <c r="C359" s="22" t="s">
        <v>636</v>
      </c>
      <c r="D359" s="22" t="s">
        <v>637</v>
      </c>
      <c r="E359" s="23" t="s">
        <v>300</v>
      </c>
      <c r="F359" s="24">
        <v>8.401</v>
      </c>
      <c r="G359" s="25">
        <v>16.53</v>
      </c>
      <c r="H359" s="26"/>
      <c r="I359" s="35">
        <v>138.9</v>
      </c>
      <c r="J359" s="3">
        <f t="shared" si="8"/>
        <v>138.87</v>
      </c>
      <c r="K359" s="35"/>
      <c r="L359" s="35"/>
    </row>
    <row r="360" s="1" customFormat="1" ht="67.5" spans="1:12">
      <c r="A360" s="21">
        <v>328</v>
      </c>
      <c r="B360" s="22" t="s">
        <v>742</v>
      </c>
      <c r="C360" s="22" t="s">
        <v>269</v>
      </c>
      <c r="D360" s="22" t="s">
        <v>743</v>
      </c>
      <c r="E360" s="23" t="s">
        <v>194</v>
      </c>
      <c r="F360" s="24">
        <v>33.6</v>
      </c>
      <c r="G360" s="25">
        <v>15.44</v>
      </c>
      <c r="H360" s="26"/>
      <c r="I360" s="35">
        <v>518.93</v>
      </c>
      <c r="J360" s="3">
        <f t="shared" si="8"/>
        <v>518.78</v>
      </c>
      <c r="K360" s="35"/>
      <c r="L360" s="35"/>
    </row>
    <row r="361" s="1" customFormat="1" ht="45" spans="1:12">
      <c r="A361" s="21">
        <v>329</v>
      </c>
      <c r="B361" s="22" t="s">
        <v>744</v>
      </c>
      <c r="C361" s="22" t="s">
        <v>269</v>
      </c>
      <c r="D361" s="22" t="s">
        <v>745</v>
      </c>
      <c r="E361" s="23" t="s">
        <v>194</v>
      </c>
      <c r="F361" s="24">
        <v>9.81</v>
      </c>
      <c r="G361" s="25">
        <v>10.69</v>
      </c>
      <c r="H361" s="26"/>
      <c r="I361" s="35">
        <v>104.85</v>
      </c>
      <c r="J361" s="3">
        <f t="shared" si="8"/>
        <v>104.87</v>
      </c>
      <c r="K361" s="35"/>
      <c r="L361" s="35"/>
    </row>
    <row r="362" s="1" customFormat="1" ht="45" spans="1:12">
      <c r="A362" s="21">
        <v>330</v>
      </c>
      <c r="B362" s="22" t="s">
        <v>746</v>
      </c>
      <c r="C362" s="22" t="s">
        <v>269</v>
      </c>
      <c r="D362" s="22" t="s">
        <v>747</v>
      </c>
      <c r="E362" s="23" t="s">
        <v>194</v>
      </c>
      <c r="F362" s="24">
        <v>19.06</v>
      </c>
      <c r="G362" s="25">
        <v>12.89</v>
      </c>
      <c r="H362" s="26"/>
      <c r="I362" s="35">
        <v>245.63</v>
      </c>
      <c r="J362" s="3">
        <f t="shared" ref="J362:J394" si="9">F362*G362</f>
        <v>245.68</v>
      </c>
      <c r="K362" s="35"/>
      <c r="L362" s="35"/>
    </row>
    <row r="363" s="1" customFormat="1" spans="1:12">
      <c r="A363" s="21">
        <v>331</v>
      </c>
      <c r="B363" s="22" t="s">
        <v>748</v>
      </c>
      <c r="C363" s="22" t="s">
        <v>642</v>
      </c>
      <c r="D363" s="22" t="s">
        <v>643</v>
      </c>
      <c r="E363" s="23" t="s">
        <v>224</v>
      </c>
      <c r="F363" s="24">
        <v>8</v>
      </c>
      <c r="G363" s="25">
        <v>3.41</v>
      </c>
      <c r="H363" s="26"/>
      <c r="I363" s="35">
        <v>27.3</v>
      </c>
      <c r="J363" s="3">
        <f t="shared" si="9"/>
        <v>27.28</v>
      </c>
      <c r="K363" s="35"/>
      <c r="L363" s="35"/>
    </row>
    <row r="364" s="1" customFormat="1" ht="22.5" spans="1:12">
      <c r="A364" s="21">
        <v>332</v>
      </c>
      <c r="B364" s="22" t="s">
        <v>749</v>
      </c>
      <c r="C364" s="22" t="s">
        <v>269</v>
      </c>
      <c r="D364" s="22" t="s">
        <v>321</v>
      </c>
      <c r="E364" s="23" t="s">
        <v>194</v>
      </c>
      <c r="F364" s="24">
        <v>4.8</v>
      </c>
      <c r="G364" s="25">
        <v>34.7</v>
      </c>
      <c r="H364" s="26"/>
      <c r="I364" s="35">
        <v>166.54</v>
      </c>
      <c r="J364" s="3">
        <f t="shared" si="9"/>
        <v>166.56</v>
      </c>
      <c r="K364" s="35"/>
      <c r="L364" s="35"/>
    </row>
    <row r="365" s="1" customFormat="1" ht="33.75" spans="1:12">
      <c r="A365" s="21">
        <v>333</v>
      </c>
      <c r="B365" s="22" t="s">
        <v>750</v>
      </c>
      <c r="C365" s="22" t="s">
        <v>639</v>
      </c>
      <c r="D365" s="22" t="s">
        <v>751</v>
      </c>
      <c r="E365" s="23" t="s">
        <v>238</v>
      </c>
      <c r="F365" s="24">
        <v>11</v>
      </c>
      <c r="G365" s="25">
        <v>6.87</v>
      </c>
      <c r="H365" s="26"/>
      <c r="I365" s="35">
        <v>75.59</v>
      </c>
      <c r="J365" s="3">
        <f t="shared" si="9"/>
        <v>75.57</v>
      </c>
      <c r="K365" s="35"/>
      <c r="L365" s="35"/>
    </row>
    <row r="366" s="1" customFormat="1" ht="45" spans="1:12">
      <c r="A366" s="37">
        <v>334</v>
      </c>
      <c r="B366" s="38" t="s">
        <v>752</v>
      </c>
      <c r="C366" s="38" t="s">
        <v>639</v>
      </c>
      <c r="D366" s="38" t="s">
        <v>753</v>
      </c>
      <c r="E366" s="39" t="s">
        <v>238</v>
      </c>
      <c r="F366" s="40">
        <v>2</v>
      </c>
      <c r="G366" s="41">
        <v>6.05</v>
      </c>
      <c r="H366" s="42"/>
      <c r="I366" s="43">
        <v>12.11</v>
      </c>
      <c r="J366" s="3">
        <f t="shared" si="9"/>
        <v>12.1</v>
      </c>
      <c r="K366" s="35"/>
      <c r="L366" s="35"/>
    </row>
    <row r="367" s="1" customFormat="1" spans="1:12">
      <c r="A367" s="14" t="s">
        <v>754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="1" customFormat="1" ht="90" spans="1:12">
      <c r="A368" s="15">
        <v>335</v>
      </c>
      <c r="B368" s="16" t="s">
        <v>755</v>
      </c>
      <c r="C368" s="16" t="s">
        <v>756</v>
      </c>
      <c r="D368" s="16" t="s">
        <v>757</v>
      </c>
      <c r="E368" s="17" t="s">
        <v>194</v>
      </c>
      <c r="F368" s="18">
        <v>8.34</v>
      </c>
      <c r="G368" s="19">
        <v>63.53</v>
      </c>
      <c r="H368" s="20"/>
      <c r="I368" s="34">
        <v>529.88</v>
      </c>
      <c r="J368" s="3">
        <f t="shared" si="9"/>
        <v>529.84</v>
      </c>
      <c r="K368" s="35"/>
      <c r="L368" s="35"/>
    </row>
    <row r="369" s="1" customFormat="1" ht="90" spans="1:12">
      <c r="A369" s="21">
        <v>336</v>
      </c>
      <c r="B369" s="22" t="s">
        <v>758</v>
      </c>
      <c r="C369" s="22" t="s">
        <v>756</v>
      </c>
      <c r="D369" s="22" t="s">
        <v>759</v>
      </c>
      <c r="E369" s="23" t="s">
        <v>194</v>
      </c>
      <c r="F369" s="24">
        <v>11.04</v>
      </c>
      <c r="G369" s="25">
        <v>80.28</v>
      </c>
      <c r="H369" s="26"/>
      <c r="I369" s="35">
        <v>886.25</v>
      </c>
      <c r="J369" s="3">
        <f t="shared" si="9"/>
        <v>886.29</v>
      </c>
      <c r="K369" s="35"/>
      <c r="L369" s="35"/>
    </row>
    <row r="370" s="1" customFormat="1" ht="90" spans="1:12">
      <c r="A370" s="21">
        <v>337</v>
      </c>
      <c r="B370" s="22" t="s">
        <v>760</v>
      </c>
      <c r="C370" s="22" t="s">
        <v>756</v>
      </c>
      <c r="D370" s="22" t="s">
        <v>761</v>
      </c>
      <c r="E370" s="23" t="s">
        <v>194</v>
      </c>
      <c r="F370" s="24">
        <v>6.08</v>
      </c>
      <c r="G370" s="25">
        <v>93.46</v>
      </c>
      <c r="H370" s="26"/>
      <c r="I370" s="35">
        <v>568.26</v>
      </c>
      <c r="J370" s="3">
        <f t="shared" si="9"/>
        <v>568.24</v>
      </c>
      <c r="K370" s="35"/>
      <c r="L370" s="35"/>
    </row>
    <row r="371" s="1" customFormat="1" ht="90" spans="1:12">
      <c r="A371" s="21">
        <v>338</v>
      </c>
      <c r="B371" s="22" t="s">
        <v>762</v>
      </c>
      <c r="C371" s="22" t="s">
        <v>291</v>
      </c>
      <c r="D371" s="22" t="s">
        <v>763</v>
      </c>
      <c r="E371" s="23" t="s">
        <v>194</v>
      </c>
      <c r="F371" s="24">
        <v>14.52</v>
      </c>
      <c r="G371" s="25">
        <v>24.7</v>
      </c>
      <c r="H371" s="26"/>
      <c r="I371" s="35">
        <v>358.69</v>
      </c>
      <c r="J371" s="3">
        <f t="shared" si="9"/>
        <v>358.64</v>
      </c>
      <c r="K371" s="35"/>
      <c r="L371" s="35"/>
    </row>
    <row r="372" s="1" customFormat="1" ht="90" spans="1:12">
      <c r="A372" s="21">
        <v>339</v>
      </c>
      <c r="B372" s="22" t="s">
        <v>764</v>
      </c>
      <c r="C372" s="22" t="s">
        <v>291</v>
      </c>
      <c r="D372" s="22" t="s">
        <v>765</v>
      </c>
      <c r="E372" s="23" t="s">
        <v>194</v>
      </c>
      <c r="F372" s="24">
        <v>0.38</v>
      </c>
      <c r="G372" s="25">
        <v>27.56</v>
      </c>
      <c r="H372" s="26"/>
      <c r="I372" s="35">
        <v>10.47</v>
      </c>
      <c r="J372" s="3">
        <f t="shared" si="9"/>
        <v>10.47</v>
      </c>
      <c r="K372" s="35"/>
      <c r="L372" s="35"/>
    </row>
    <row r="373" s="1" customFormat="1" ht="90" spans="1:12">
      <c r="A373" s="21">
        <v>340</v>
      </c>
      <c r="B373" s="22" t="s">
        <v>766</v>
      </c>
      <c r="C373" s="22" t="s">
        <v>291</v>
      </c>
      <c r="D373" s="22" t="s">
        <v>767</v>
      </c>
      <c r="E373" s="23" t="s">
        <v>194</v>
      </c>
      <c r="F373" s="24">
        <v>167.45</v>
      </c>
      <c r="G373" s="25">
        <v>33.03</v>
      </c>
      <c r="H373" s="26"/>
      <c r="I373" s="35">
        <v>5531.14</v>
      </c>
      <c r="J373" s="3">
        <f t="shared" si="9"/>
        <v>5530.87</v>
      </c>
      <c r="K373" s="35"/>
      <c r="L373" s="35"/>
    </row>
    <row r="374" s="1" customFormat="1" ht="90" spans="1:12">
      <c r="A374" s="21">
        <v>341</v>
      </c>
      <c r="B374" s="22" t="s">
        <v>768</v>
      </c>
      <c r="C374" s="22" t="s">
        <v>291</v>
      </c>
      <c r="D374" s="22" t="s">
        <v>769</v>
      </c>
      <c r="E374" s="23" t="s">
        <v>194</v>
      </c>
      <c r="F374" s="24">
        <v>28.44</v>
      </c>
      <c r="G374" s="25">
        <v>41.39</v>
      </c>
      <c r="H374" s="26"/>
      <c r="I374" s="35">
        <v>1177.08</v>
      </c>
      <c r="J374" s="3">
        <f t="shared" si="9"/>
        <v>1177.13</v>
      </c>
      <c r="K374" s="35"/>
      <c r="L374" s="35"/>
    </row>
    <row r="375" s="1" customFormat="1" ht="33.75" spans="1:12">
      <c r="A375" s="21">
        <v>342</v>
      </c>
      <c r="B375" s="22" t="s">
        <v>770</v>
      </c>
      <c r="C375" s="22" t="s">
        <v>771</v>
      </c>
      <c r="D375" s="22" t="s">
        <v>772</v>
      </c>
      <c r="E375" s="23" t="s">
        <v>194</v>
      </c>
      <c r="F375" s="24">
        <v>7.42</v>
      </c>
      <c r="G375" s="25">
        <v>23.83</v>
      </c>
      <c r="H375" s="26"/>
      <c r="I375" s="35">
        <v>176.81</v>
      </c>
      <c r="J375" s="3">
        <f t="shared" si="9"/>
        <v>176.82</v>
      </c>
      <c r="K375" s="35"/>
      <c r="L375" s="35"/>
    </row>
    <row r="376" s="1" customFormat="1" ht="22.5" spans="1:12">
      <c r="A376" s="21">
        <v>343</v>
      </c>
      <c r="B376" s="22" t="s">
        <v>773</v>
      </c>
      <c r="C376" s="22" t="s">
        <v>298</v>
      </c>
      <c r="D376" s="22" t="s">
        <v>774</v>
      </c>
      <c r="E376" s="23" t="s">
        <v>300</v>
      </c>
      <c r="F376" s="24">
        <v>2.493</v>
      </c>
      <c r="G376" s="25">
        <v>17.97</v>
      </c>
      <c r="H376" s="26"/>
      <c r="I376" s="35">
        <v>44.81</v>
      </c>
      <c r="J376" s="3">
        <f t="shared" si="9"/>
        <v>44.8</v>
      </c>
      <c r="K376" s="35"/>
      <c r="L376" s="35"/>
    </row>
    <row r="377" s="1" customFormat="1" ht="56.25" spans="1:12">
      <c r="A377" s="21">
        <v>344</v>
      </c>
      <c r="B377" s="22" t="s">
        <v>775</v>
      </c>
      <c r="C377" s="22" t="s">
        <v>302</v>
      </c>
      <c r="D377" s="22" t="s">
        <v>776</v>
      </c>
      <c r="E377" s="23" t="s">
        <v>300</v>
      </c>
      <c r="F377" s="24">
        <v>2.493</v>
      </c>
      <c r="G377" s="25">
        <v>2.21</v>
      </c>
      <c r="H377" s="26"/>
      <c r="I377" s="35">
        <v>5.51</v>
      </c>
      <c r="J377" s="3">
        <f t="shared" si="9"/>
        <v>5.51</v>
      </c>
      <c r="K377" s="35"/>
      <c r="L377" s="35"/>
    </row>
    <row r="378" s="1" customFormat="1" ht="56.25" spans="1:12">
      <c r="A378" s="21">
        <v>345</v>
      </c>
      <c r="B378" s="22" t="s">
        <v>777</v>
      </c>
      <c r="C378" s="22" t="s">
        <v>778</v>
      </c>
      <c r="D378" s="22" t="s">
        <v>779</v>
      </c>
      <c r="E378" s="23" t="s">
        <v>238</v>
      </c>
      <c r="F378" s="24">
        <v>7</v>
      </c>
      <c r="G378" s="25">
        <v>80.03</v>
      </c>
      <c r="H378" s="26"/>
      <c r="I378" s="35">
        <v>560.22</v>
      </c>
      <c r="J378" s="3">
        <f t="shared" si="9"/>
        <v>560.21</v>
      </c>
      <c r="K378" s="35"/>
      <c r="L378" s="35"/>
    </row>
    <row r="379" s="1" customFormat="1" ht="56.25" spans="1:12">
      <c r="A379" s="21">
        <v>346</v>
      </c>
      <c r="B379" s="22" t="s">
        <v>780</v>
      </c>
      <c r="C379" s="22" t="s">
        <v>778</v>
      </c>
      <c r="D379" s="22" t="s">
        <v>781</v>
      </c>
      <c r="E379" s="23" t="s">
        <v>238</v>
      </c>
      <c r="F379" s="24">
        <v>2</v>
      </c>
      <c r="G379" s="25">
        <v>120.91</v>
      </c>
      <c r="H379" s="26"/>
      <c r="I379" s="35">
        <v>241.82</v>
      </c>
      <c r="J379" s="3">
        <f t="shared" si="9"/>
        <v>241.82</v>
      </c>
      <c r="K379" s="35"/>
      <c r="L379" s="35"/>
    </row>
    <row r="380" s="1" customFormat="1" ht="67.5" spans="1:12">
      <c r="A380" s="21">
        <v>347</v>
      </c>
      <c r="B380" s="22" t="s">
        <v>782</v>
      </c>
      <c r="C380" s="22" t="s">
        <v>783</v>
      </c>
      <c r="D380" s="22" t="s">
        <v>784</v>
      </c>
      <c r="E380" s="23" t="s">
        <v>238</v>
      </c>
      <c r="F380" s="24">
        <v>6</v>
      </c>
      <c r="G380" s="25">
        <v>90.07</v>
      </c>
      <c r="H380" s="26"/>
      <c r="I380" s="35">
        <v>540.42</v>
      </c>
      <c r="J380" s="3">
        <f t="shared" si="9"/>
        <v>540.42</v>
      </c>
      <c r="K380" s="35"/>
      <c r="L380" s="35"/>
    </row>
    <row r="381" s="1" customFormat="1" ht="67.5" spans="1:12">
      <c r="A381" s="21">
        <v>348</v>
      </c>
      <c r="B381" s="22" t="s">
        <v>785</v>
      </c>
      <c r="C381" s="22" t="s">
        <v>783</v>
      </c>
      <c r="D381" s="22" t="s">
        <v>786</v>
      </c>
      <c r="E381" s="23" t="s">
        <v>238</v>
      </c>
      <c r="F381" s="24">
        <v>2</v>
      </c>
      <c r="G381" s="25">
        <v>114.61</v>
      </c>
      <c r="H381" s="26"/>
      <c r="I381" s="35">
        <v>229.23</v>
      </c>
      <c r="J381" s="3">
        <f t="shared" si="9"/>
        <v>229.22</v>
      </c>
      <c r="K381" s="35"/>
      <c r="L381" s="35"/>
    </row>
    <row r="382" s="1" customFormat="1" ht="33.75" spans="1:12">
      <c r="A382" s="21">
        <v>349</v>
      </c>
      <c r="B382" s="22" t="s">
        <v>787</v>
      </c>
      <c r="C382" s="22" t="s">
        <v>788</v>
      </c>
      <c r="D382" s="22" t="s">
        <v>789</v>
      </c>
      <c r="E382" s="23" t="s">
        <v>238</v>
      </c>
      <c r="F382" s="24">
        <v>1</v>
      </c>
      <c r="G382" s="25">
        <v>323.53</v>
      </c>
      <c r="H382" s="26"/>
      <c r="I382" s="35">
        <v>323.53</v>
      </c>
      <c r="J382" s="3">
        <f t="shared" si="9"/>
        <v>323.53</v>
      </c>
      <c r="K382" s="35"/>
      <c r="L382" s="35"/>
    </row>
    <row r="383" s="1" customFormat="1" ht="22.5" spans="1:12">
      <c r="A383" s="21">
        <v>350</v>
      </c>
      <c r="B383" s="22" t="s">
        <v>790</v>
      </c>
      <c r="C383" s="22" t="s">
        <v>791</v>
      </c>
      <c r="D383" s="22" t="s">
        <v>792</v>
      </c>
      <c r="E383" s="23" t="s">
        <v>238</v>
      </c>
      <c r="F383" s="24">
        <v>9</v>
      </c>
      <c r="G383" s="25">
        <v>8.91</v>
      </c>
      <c r="H383" s="26"/>
      <c r="I383" s="35">
        <v>80.2</v>
      </c>
      <c r="J383" s="3">
        <f t="shared" si="9"/>
        <v>80.19</v>
      </c>
      <c r="K383" s="35"/>
      <c r="L383" s="35"/>
    </row>
    <row r="384" s="1" customFormat="1" ht="56.25" spans="1:12">
      <c r="A384" s="21">
        <v>351</v>
      </c>
      <c r="B384" s="22" t="s">
        <v>793</v>
      </c>
      <c r="C384" s="22" t="s">
        <v>794</v>
      </c>
      <c r="D384" s="22" t="s">
        <v>795</v>
      </c>
      <c r="E384" s="23" t="s">
        <v>194</v>
      </c>
      <c r="F384" s="24">
        <v>90.24</v>
      </c>
      <c r="G384" s="25">
        <v>40.73</v>
      </c>
      <c r="H384" s="26"/>
      <c r="I384" s="35">
        <v>3675.49</v>
      </c>
      <c r="J384" s="3">
        <f t="shared" si="9"/>
        <v>3675.48</v>
      </c>
      <c r="K384" s="35"/>
      <c r="L384" s="35"/>
    </row>
    <row r="385" s="1" customFormat="1" ht="45" spans="1:12">
      <c r="A385" s="37">
        <v>352</v>
      </c>
      <c r="B385" s="38" t="s">
        <v>796</v>
      </c>
      <c r="C385" s="38" t="s">
        <v>794</v>
      </c>
      <c r="D385" s="38" t="s">
        <v>797</v>
      </c>
      <c r="E385" s="39" t="s">
        <v>194</v>
      </c>
      <c r="F385" s="40">
        <v>11.5</v>
      </c>
      <c r="G385" s="41">
        <v>104.4</v>
      </c>
      <c r="H385" s="42"/>
      <c r="I385" s="43">
        <v>1200.56</v>
      </c>
      <c r="J385" s="3">
        <f t="shared" si="9"/>
        <v>1200.6</v>
      </c>
      <c r="K385" s="35"/>
      <c r="L385" s="35"/>
    </row>
    <row r="386" s="1" customFormat="1" spans="1:12">
      <c r="A386" s="14" t="s">
        <v>798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="1" customFormat="1" ht="78.75" spans="1:12">
      <c r="A387" s="15">
        <v>353</v>
      </c>
      <c r="B387" s="16" t="s">
        <v>799</v>
      </c>
      <c r="C387" s="16" t="s">
        <v>291</v>
      </c>
      <c r="D387" s="16" t="s">
        <v>800</v>
      </c>
      <c r="E387" s="17" t="s">
        <v>194</v>
      </c>
      <c r="F387" s="18">
        <v>17.19</v>
      </c>
      <c r="G387" s="19">
        <v>34.03</v>
      </c>
      <c r="H387" s="20"/>
      <c r="I387" s="34">
        <v>584.94</v>
      </c>
      <c r="J387" s="3">
        <f t="shared" si="9"/>
        <v>584.98</v>
      </c>
      <c r="K387" s="35"/>
      <c r="L387" s="35"/>
    </row>
    <row r="388" s="1" customFormat="1" ht="78.75" spans="1:12">
      <c r="A388" s="21">
        <v>354</v>
      </c>
      <c r="B388" s="22" t="s">
        <v>801</v>
      </c>
      <c r="C388" s="22" t="s">
        <v>291</v>
      </c>
      <c r="D388" s="22" t="s">
        <v>802</v>
      </c>
      <c r="E388" s="23" t="s">
        <v>194</v>
      </c>
      <c r="F388" s="24">
        <v>11.99</v>
      </c>
      <c r="G388" s="25">
        <v>58.55</v>
      </c>
      <c r="H388" s="26"/>
      <c r="I388" s="35">
        <v>702.05</v>
      </c>
      <c r="J388" s="3">
        <f t="shared" si="9"/>
        <v>702.01</v>
      </c>
      <c r="K388" s="35"/>
      <c r="L388" s="35"/>
    </row>
    <row r="389" s="1" customFormat="1" ht="78.75" spans="1:12">
      <c r="A389" s="21">
        <v>355</v>
      </c>
      <c r="B389" s="22" t="s">
        <v>803</v>
      </c>
      <c r="C389" s="22" t="s">
        <v>291</v>
      </c>
      <c r="D389" s="22" t="s">
        <v>804</v>
      </c>
      <c r="E389" s="23" t="s">
        <v>194</v>
      </c>
      <c r="F389" s="24">
        <v>109.94</v>
      </c>
      <c r="G389" s="25">
        <v>94.11</v>
      </c>
      <c r="H389" s="26"/>
      <c r="I389" s="35">
        <v>10346.76</v>
      </c>
      <c r="J389" s="3">
        <f t="shared" si="9"/>
        <v>10346.45</v>
      </c>
      <c r="K389" s="35"/>
      <c r="L389" s="35"/>
    </row>
    <row r="390" s="1" customFormat="1" ht="33.75" spans="1:12">
      <c r="A390" s="21">
        <v>356</v>
      </c>
      <c r="B390" s="22" t="s">
        <v>805</v>
      </c>
      <c r="C390" s="22" t="s">
        <v>791</v>
      </c>
      <c r="D390" s="22" t="s">
        <v>806</v>
      </c>
      <c r="E390" s="23" t="s">
        <v>238</v>
      </c>
      <c r="F390" s="24">
        <v>18</v>
      </c>
      <c r="G390" s="25">
        <v>36.28</v>
      </c>
      <c r="H390" s="26"/>
      <c r="I390" s="35">
        <v>653.11</v>
      </c>
      <c r="J390" s="3">
        <f t="shared" si="9"/>
        <v>653.04</v>
      </c>
      <c r="K390" s="35"/>
      <c r="L390" s="35"/>
    </row>
    <row r="391" s="1" customFormat="1" spans="1:12">
      <c r="A391" s="21">
        <v>357</v>
      </c>
      <c r="B391" s="22" t="s">
        <v>807</v>
      </c>
      <c r="C391" s="22" t="s">
        <v>791</v>
      </c>
      <c r="D391" s="22" t="s">
        <v>808</v>
      </c>
      <c r="E391" s="23" t="s">
        <v>238</v>
      </c>
      <c r="F391" s="24">
        <v>2</v>
      </c>
      <c r="G391" s="25">
        <v>22.51</v>
      </c>
      <c r="H391" s="26"/>
      <c r="I391" s="35">
        <v>45.03</v>
      </c>
      <c r="J391" s="3">
        <f t="shared" si="9"/>
        <v>45.02</v>
      </c>
      <c r="K391" s="35"/>
      <c r="L391" s="35"/>
    </row>
    <row r="392" s="1" customFormat="1" ht="56.25" spans="1:12">
      <c r="A392" s="21">
        <v>358</v>
      </c>
      <c r="B392" s="22" t="s">
        <v>809</v>
      </c>
      <c r="C392" s="22" t="s">
        <v>794</v>
      </c>
      <c r="D392" s="22" t="s">
        <v>810</v>
      </c>
      <c r="E392" s="23" t="s">
        <v>194</v>
      </c>
      <c r="F392" s="24">
        <v>1.19</v>
      </c>
      <c r="G392" s="25">
        <v>67.89</v>
      </c>
      <c r="H392" s="26"/>
      <c r="I392" s="35">
        <v>80.78</v>
      </c>
      <c r="J392" s="3">
        <f t="shared" si="9"/>
        <v>80.79</v>
      </c>
      <c r="K392" s="35"/>
      <c r="L392" s="35"/>
    </row>
    <row r="393" s="1" customFormat="1" ht="56.25" spans="1:12">
      <c r="A393" s="21">
        <v>359</v>
      </c>
      <c r="B393" s="22" t="s">
        <v>811</v>
      </c>
      <c r="C393" s="22" t="s">
        <v>794</v>
      </c>
      <c r="D393" s="22" t="s">
        <v>812</v>
      </c>
      <c r="E393" s="23" t="s">
        <v>194</v>
      </c>
      <c r="F393" s="24">
        <v>10.39</v>
      </c>
      <c r="G393" s="25">
        <v>73.11</v>
      </c>
      <c r="H393" s="26"/>
      <c r="I393" s="35">
        <v>759.64</v>
      </c>
      <c r="J393" s="3">
        <f t="shared" si="9"/>
        <v>759.61</v>
      </c>
      <c r="K393" s="35"/>
      <c r="L393" s="35"/>
    </row>
    <row r="394" s="1" customFormat="1" ht="56.25" spans="1:12">
      <c r="A394" s="37">
        <v>360</v>
      </c>
      <c r="B394" s="38" t="s">
        <v>813</v>
      </c>
      <c r="C394" s="38" t="s">
        <v>794</v>
      </c>
      <c r="D394" s="38" t="s">
        <v>814</v>
      </c>
      <c r="E394" s="39" t="s">
        <v>194</v>
      </c>
      <c r="F394" s="40">
        <v>109.94</v>
      </c>
      <c r="G394" s="41">
        <v>83.55</v>
      </c>
      <c r="H394" s="42"/>
      <c r="I394" s="43">
        <v>9185.18</v>
      </c>
      <c r="J394" s="3">
        <f t="shared" si="9"/>
        <v>9185.49</v>
      </c>
      <c r="K394" s="35"/>
      <c r="L394" s="35"/>
    </row>
    <row r="395" s="1" customFormat="1" spans="1:12">
      <c r="A395" s="55" t="s">
        <v>815</v>
      </c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="1" customFormat="1" spans="1:12">
      <c r="A396" s="56" t="s">
        <v>14</v>
      </c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</row>
    <row r="397" s="1" customFormat="1" spans="1:12">
      <c r="A397" s="56" t="s">
        <v>15</v>
      </c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</row>
    <row r="398" s="1" customFormat="1" spans="1:12">
      <c r="A398" s="57">
        <v>1</v>
      </c>
      <c r="B398" s="58" t="s">
        <v>816</v>
      </c>
      <c r="C398" s="59"/>
      <c r="D398" s="60"/>
      <c r="E398" s="61"/>
      <c r="F398" s="62"/>
      <c r="G398" s="63"/>
      <c r="H398" s="64">
        <v>2989</v>
      </c>
      <c r="I398" s="93"/>
      <c r="J398" s="94">
        <f>D398*F398/100</f>
        <v>0</v>
      </c>
      <c r="K398" s="35"/>
      <c r="L398" s="35"/>
    </row>
    <row r="399" s="1" customFormat="1" spans="1:12">
      <c r="A399" s="65">
        <v>2</v>
      </c>
      <c r="B399" s="66" t="s">
        <v>817</v>
      </c>
      <c r="C399" s="67"/>
      <c r="D399" s="68"/>
      <c r="E399" s="69"/>
      <c r="F399" s="70"/>
      <c r="G399" s="71"/>
      <c r="H399" s="72">
        <v>685</v>
      </c>
      <c r="I399" s="95"/>
      <c r="J399" s="94">
        <f t="shared" ref="J399:J430" si="10">D399*F399/100</f>
        <v>0</v>
      </c>
      <c r="K399" s="35"/>
      <c r="L399" s="35"/>
    </row>
    <row r="400" s="1" customFormat="1" spans="1:12">
      <c r="A400" s="73">
        <v>3</v>
      </c>
      <c r="B400" s="74" t="s">
        <v>818</v>
      </c>
      <c r="C400" s="75"/>
      <c r="D400" s="76"/>
      <c r="E400" s="77"/>
      <c r="F400" s="78"/>
      <c r="G400" s="79"/>
      <c r="H400" s="80">
        <v>314</v>
      </c>
      <c r="I400" s="96"/>
      <c r="J400" s="94">
        <f t="shared" si="10"/>
        <v>0</v>
      </c>
      <c r="K400" s="35"/>
      <c r="L400" s="35"/>
    </row>
    <row r="401" s="1" customFormat="1" spans="1:12">
      <c r="A401" s="56" t="s">
        <v>139</v>
      </c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</row>
    <row r="402" s="1" customFormat="1" spans="1:12">
      <c r="A402" s="57">
        <v>1</v>
      </c>
      <c r="B402" s="58" t="s">
        <v>816</v>
      </c>
      <c r="C402" s="59"/>
      <c r="D402" s="60"/>
      <c r="E402" s="61"/>
      <c r="F402" s="62"/>
      <c r="G402" s="63"/>
      <c r="H402" s="64">
        <v>1433</v>
      </c>
      <c r="I402" s="93"/>
      <c r="J402" s="94">
        <f t="shared" si="10"/>
        <v>0</v>
      </c>
      <c r="K402" s="35"/>
      <c r="L402" s="35"/>
    </row>
    <row r="403" s="1" customFormat="1" spans="1:12">
      <c r="A403" s="65">
        <v>2</v>
      </c>
      <c r="B403" s="66" t="s">
        <v>817</v>
      </c>
      <c r="C403" s="67"/>
      <c r="D403" s="68"/>
      <c r="E403" s="69"/>
      <c r="F403" s="70"/>
      <c r="G403" s="71"/>
      <c r="H403" s="72">
        <v>328</v>
      </c>
      <c r="I403" s="95"/>
      <c r="J403" s="94">
        <f t="shared" si="10"/>
        <v>0</v>
      </c>
      <c r="K403" s="35"/>
      <c r="L403" s="35"/>
    </row>
    <row r="404" s="1" customFormat="1" spans="1:12">
      <c r="A404" s="73">
        <v>3</v>
      </c>
      <c r="B404" s="74" t="s">
        <v>818</v>
      </c>
      <c r="C404" s="75"/>
      <c r="D404" s="76"/>
      <c r="E404" s="77"/>
      <c r="F404" s="78"/>
      <c r="G404" s="79"/>
      <c r="H404" s="80">
        <v>150</v>
      </c>
      <c r="I404" s="96"/>
      <c r="J404" s="94">
        <f t="shared" si="10"/>
        <v>0</v>
      </c>
      <c r="K404" s="35"/>
      <c r="L404" s="35"/>
    </row>
    <row r="405" s="1" customFormat="1" spans="1:12">
      <c r="A405" s="32" t="s">
        <v>215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</row>
    <row r="406" s="1" customFormat="1" spans="1:12">
      <c r="A406" s="32" t="s">
        <v>216</v>
      </c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</row>
    <row r="407" s="1" customFormat="1" spans="1:12">
      <c r="A407" s="57">
        <v>1</v>
      </c>
      <c r="B407" s="58" t="s">
        <v>816</v>
      </c>
      <c r="C407" s="59"/>
      <c r="D407" s="60"/>
      <c r="E407" s="61"/>
      <c r="F407" s="62"/>
      <c r="G407" s="63"/>
      <c r="H407" s="64">
        <v>56</v>
      </c>
      <c r="I407" s="93"/>
      <c r="J407" s="94">
        <f t="shared" si="10"/>
        <v>0</v>
      </c>
      <c r="K407" s="35"/>
      <c r="L407" s="35"/>
    </row>
    <row r="408" s="1" customFormat="1" spans="1:12">
      <c r="A408" s="65" t="s">
        <v>819</v>
      </c>
      <c r="B408" s="66" t="s">
        <v>817</v>
      </c>
      <c r="C408" s="67"/>
      <c r="D408" s="68"/>
      <c r="E408" s="69"/>
      <c r="F408" s="70"/>
      <c r="G408" s="71"/>
      <c r="H408" s="72">
        <v>1740</v>
      </c>
      <c r="I408" s="95"/>
      <c r="J408" s="94">
        <f t="shared" si="10"/>
        <v>0</v>
      </c>
      <c r="K408" s="35"/>
      <c r="L408" s="35"/>
    </row>
    <row r="409" s="1" customFormat="1" spans="1:12">
      <c r="A409" s="73" t="s">
        <v>820</v>
      </c>
      <c r="B409" s="74" t="s">
        <v>818</v>
      </c>
      <c r="C409" s="75"/>
      <c r="D409" s="76"/>
      <c r="E409" s="77"/>
      <c r="F409" s="78"/>
      <c r="G409" s="79"/>
      <c r="H409" s="80">
        <v>797</v>
      </c>
      <c r="I409" s="96"/>
      <c r="J409" s="94">
        <f t="shared" si="10"/>
        <v>0</v>
      </c>
      <c r="K409" s="35"/>
      <c r="L409" s="35"/>
    </row>
    <row r="410" s="1" customFormat="1" spans="1:12">
      <c r="A410" s="32" t="s">
        <v>241</v>
      </c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</row>
    <row r="411" s="1" customFormat="1" spans="1:12">
      <c r="A411" s="57" t="s">
        <v>821</v>
      </c>
      <c r="B411" s="58" t="s">
        <v>816</v>
      </c>
      <c r="C411" s="59"/>
      <c r="D411" s="60"/>
      <c r="E411" s="61"/>
      <c r="F411" s="62"/>
      <c r="G411" s="63"/>
      <c r="H411" s="64">
        <v>681</v>
      </c>
      <c r="I411" s="93"/>
      <c r="J411" s="94">
        <f t="shared" si="10"/>
        <v>0</v>
      </c>
      <c r="K411" s="35"/>
      <c r="L411" s="35"/>
    </row>
    <row r="412" s="1" customFormat="1" spans="1:12">
      <c r="A412" s="65" t="s">
        <v>819</v>
      </c>
      <c r="B412" s="66" t="s">
        <v>817</v>
      </c>
      <c r="C412" s="67"/>
      <c r="D412" s="68"/>
      <c r="E412" s="69"/>
      <c r="F412" s="70"/>
      <c r="G412" s="71"/>
      <c r="H412" s="72">
        <v>496</v>
      </c>
      <c r="I412" s="95"/>
      <c r="J412" s="94">
        <f t="shared" si="10"/>
        <v>0</v>
      </c>
      <c r="K412" s="35"/>
      <c r="L412" s="35"/>
    </row>
    <row r="413" s="1" customFormat="1" spans="1:12">
      <c r="A413" s="73" t="s">
        <v>820</v>
      </c>
      <c r="B413" s="74" t="s">
        <v>818</v>
      </c>
      <c r="C413" s="75"/>
      <c r="D413" s="76"/>
      <c r="E413" s="77"/>
      <c r="F413" s="78"/>
      <c r="G413" s="79"/>
      <c r="H413" s="80">
        <v>71</v>
      </c>
      <c r="I413" s="96"/>
      <c r="J413" s="94">
        <f t="shared" si="10"/>
        <v>0</v>
      </c>
      <c r="K413" s="35"/>
      <c r="L413" s="35"/>
    </row>
    <row r="414" s="1" customFormat="1" spans="1:12">
      <c r="A414" s="56" t="s">
        <v>278</v>
      </c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</row>
    <row r="415" s="1" customFormat="1" spans="1:12">
      <c r="A415" s="57" t="s">
        <v>821</v>
      </c>
      <c r="B415" s="81" t="s">
        <v>816</v>
      </c>
      <c r="C415" s="81"/>
      <c r="D415" s="82"/>
      <c r="E415" s="61"/>
      <c r="F415" s="62"/>
      <c r="G415" s="63"/>
      <c r="H415" s="64">
        <v>46</v>
      </c>
      <c r="I415" s="93"/>
      <c r="J415" s="94">
        <f t="shared" si="10"/>
        <v>0</v>
      </c>
      <c r="K415" s="35"/>
      <c r="L415" s="35"/>
    </row>
    <row r="416" s="1" customFormat="1" spans="1:12">
      <c r="A416" s="73" t="s">
        <v>819</v>
      </c>
      <c r="B416" s="83" t="s">
        <v>817</v>
      </c>
      <c r="C416" s="83"/>
      <c r="D416" s="84"/>
      <c r="E416" s="77"/>
      <c r="F416" s="85"/>
      <c r="G416" s="86"/>
      <c r="H416" s="80">
        <v>6</v>
      </c>
      <c r="I416" s="96"/>
      <c r="J416" s="94">
        <f t="shared" si="10"/>
        <v>0</v>
      </c>
      <c r="K416" s="35"/>
      <c r="L416" s="35"/>
    </row>
    <row r="417" s="1" customFormat="1" spans="1:12">
      <c r="A417" s="65" t="s">
        <v>820</v>
      </c>
      <c r="B417" s="87" t="s">
        <v>818</v>
      </c>
      <c r="C417" s="87"/>
      <c r="D417" s="88"/>
      <c r="E417" s="88"/>
      <c r="F417" s="89"/>
      <c r="G417" s="89"/>
      <c r="H417" s="90">
        <v>5</v>
      </c>
      <c r="I417" s="90"/>
      <c r="J417" s="97">
        <f t="shared" si="10"/>
        <v>0</v>
      </c>
      <c r="K417" s="35"/>
      <c r="L417" s="35"/>
    </row>
    <row r="418" s="1" customFormat="1" spans="1:12">
      <c r="A418" s="91" t="s">
        <v>289</v>
      </c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</row>
    <row r="419" s="1" customFormat="1" spans="1:12">
      <c r="A419" s="65" t="s">
        <v>821</v>
      </c>
      <c r="B419" s="87" t="s">
        <v>816</v>
      </c>
      <c r="C419" s="87"/>
      <c r="D419" s="88"/>
      <c r="E419" s="88"/>
      <c r="F419" s="92"/>
      <c r="G419" s="92"/>
      <c r="H419" s="90">
        <v>25</v>
      </c>
      <c r="I419" s="90"/>
      <c r="J419" s="97">
        <f t="shared" si="10"/>
        <v>0</v>
      </c>
      <c r="K419" s="35"/>
      <c r="L419" s="35"/>
    </row>
    <row r="420" s="1" customFormat="1" spans="1:12">
      <c r="A420" s="65" t="s">
        <v>819</v>
      </c>
      <c r="B420" s="87" t="s">
        <v>817</v>
      </c>
      <c r="C420" s="87"/>
      <c r="D420" s="88"/>
      <c r="E420" s="88"/>
      <c r="F420" s="92"/>
      <c r="G420" s="92"/>
      <c r="H420" s="90">
        <v>3</v>
      </c>
      <c r="I420" s="90"/>
      <c r="J420" s="97">
        <f t="shared" si="10"/>
        <v>0</v>
      </c>
      <c r="K420" s="35"/>
      <c r="L420" s="35"/>
    </row>
    <row r="421" s="1" customFormat="1" spans="1:12">
      <c r="A421" s="65" t="s">
        <v>820</v>
      </c>
      <c r="B421" s="87" t="s">
        <v>818</v>
      </c>
      <c r="C421" s="87"/>
      <c r="D421" s="88"/>
      <c r="E421" s="88"/>
      <c r="F421" s="89"/>
      <c r="G421" s="89"/>
      <c r="H421" s="90">
        <v>3</v>
      </c>
      <c r="I421" s="90"/>
      <c r="J421" s="97">
        <f t="shared" si="10"/>
        <v>0</v>
      </c>
      <c r="K421" s="35"/>
      <c r="L421" s="35"/>
    </row>
    <row r="422" s="1" customFormat="1" spans="1:12">
      <c r="A422" s="56" t="s">
        <v>310</v>
      </c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</row>
    <row r="423" s="1" customFormat="1" spans="1:12">
      <c r="A423" s="65" t="s">
        <v>821</v>
      </c>
      <c r="B423" s="87" t="s">
        <v>816</v>
      </c>
      <c r="C423" s="87"/>
      <c r="D423" s="88"/>
      <c r="E423" s="88"/>
      <c r="F423" s="92"/>
      <c r="G423" s="92"/>
      <c r="H423" s="90">
        <v>31</v>
      </c>
      <c r="I423" s="90"/>
      <c r="J423" s="97">
        <f t="shared" si="10"/>
        <v>0</v>
      </c>
      <c r="K423" s="35"/>
      <c r="L423" s="35"/>
    </row>
    <row r="424" s="1" customFormat="1" spans="1:12">
      <c r="A424" s="65" t="s">
        <v>819</v>
      </c>
      <c r="B424" s="87" t="s">
        <v>817</v>
      </c>
      <c r="C424" s="87"/>
      <c r="D424" s="88"/>
      <c r="E424" s="88"/>
      <c r="F424" s="92"/>
      <c r="G424" s="92"/>
      <c r="H424" s="90">
        <v>8</v>
      </c>
      <c r="I424" s="90"/>
      <c r="J424" s="97">
        <f t="shared" si="10"/>
        <v>0</v>
      </c>
      <c r="K424" s="35"/>
      <c r="L424" s="35"/>
    </row>
    <row r="425" s="1" customFormat="1" spans="1:12">
      <c r="A425" s="65" t="s">
        <v>820</v>
      </c>
      <c r="B425" s="87" t="s">
        <v>818</v>
      </c>
      <c r="C425" s="87"/>
      <c r="D425" s="88"/>
      <c r="E425" s="88"/>
      <c r="F425" s="89"/>
      <c r="G425" s="89"/>
      <c r="H425" s="90">
        <v>3</v>
      </c>
      <c r="I425" s="90"/>
      <c r="J425" s="97">
        <f t="shared" si="10"/>
        <v>0</v>
      </c>
      <c r="K425" s="35"/>
      <c r="L425" s="35"/>
    </row>
    <row r="426" s="1" customFormat="1" spans="1:12">
      <c r="A426" s="56" t="s">
        <v>324</v>
      </c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</row>
    <row r="427" s="1" customFormat="1" spans="1:12">
      <c r="A427" s="56" t="s">
        <v>15</v>
      </c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</row>
    <row r="428" s="1" customFormat="1" spans="1:12">
      <c r="A428" s="65" t="s">
        <v>821</v>
      </c>
      <c r="B428" s="87" t="s">
        <v>816</v>
      </c>
      <c r="C428" s="87"/>
      <c r="D428" s="88"/>
      <c r="E428" s="88"/>
      <c r="F428" s="92"/>
      <c r="G428" s="92"/>
      <c r="H428" s="90">
        <v>8423</v>
      </c>
      <c r="I428" s="90"/>
      <c r="J428" s="97">
        <f t="shared" si="10"/>
        <v>0</v>
      </c>
      <c r="K428" s="35"/>
      <c r="L428" s="35"/>
    </row>
    <row r="429" s="1" customFormat="1" spans="1:12">
      <c r="A429" s="65" t="s">
        <v>819</v>
      </c>
      <c r="B429" s="87" t="s">
        <v>817</v>
      </c>
      <c r="C429" s="87"/>
      <c r="D429" s="88"/>
      <c r="E429" s="88"/>
      <c r="F429" s="92"/>
      <c r="G429" s="92"/>
      <c r="H429" s="90">
        <v>1931</v>
      </c>
      <c r="I429" s="90"/>
      <c r="J429" s="97">
        <f t="shared" ref="J429:J462" si="11">D429*F429/100</f>
        <v>0</v>
      </c>
      <c r="K429" s="35"/>
      <c r="L429" s="35"/>
    </row>
    <row r="430" s="1" customFormat="1" spans="1:12">
      <c r="A430" s="65" t="s">
        <v>820</v>
      </c>
      <c r="B430" s="87" t="s">
        <v>818</v>
      </c>
      <c r="C430" s="87"/>
      <c r="D430" s="88"/>
      <c r="E430" s="88"/>
      <c r="F430" s="89"/>
      <c r="G430" s="89"/>
      <c r="H430" s="90">
        <v>885</v>
      </c>
      <c r="I430" s="90"/>
      <c r="J430" s="97">
        <f t="shared" si="11"/>
        <v>0</v>
      </c>
      <c r="K430" s="35"/>
      <c r="L430" s="35"/>
    </row>
    <row r="431" s="1" customFormat="1" spans="1:12">
      <c r="A431" s="56" t="s">
        <v>139</v>
      </c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</row>
    <row r="432" s="1" customFormat="1" spans="1:12">
      <c r="A432" s="65">
        <v>1</v>
      </c>
      <c r="B432" s="87" t="s">
        <v>816</v>
      </c>
      <c r="C432" s="87"/>
      <c r="D432" s="88"/>
      <c r="E432" s="88"/>
      <c r="F432" s="92"/>
      <c r="G432" s="92"/>
      <c r="H432" s="90">
        <v>6025</v>
      </c>
      <c r="I432" s="90"/>
      <c r="J432" s="97">
        <f t="shared" si="11"/>
        <v>0</v>
      </c>
      <c r="K432" s="35"/>
      <c r="L432" s="35"/>
    </row>
    <row r="433" s="1" customFormat="1" spans="1:12">
      <c r="A433" s="65" t="s">
        <v>819</v>
      </c>
      <c r="B433" s="87" t="s">
        <v>817</v>
      </c>
      <c r="C433" s="87"/>
      <c r="D433" s="88"/>
      <c r="E433" s="88"/>
      <c r="F433" s="92"/>
      <c r="G433" s="92"/>
      <c r="H433" s="90">
        <v>1381</v>
      </c>
      <c r="I433" s="90"/>
      <c r="J433" s="97">
        <f t="shared" si="11"/>
        <v>0</v>
      </c>
      <c r="K433" s="35"/>
      <c r="L433" s="35"/>
    </row>
    <row r="434" s="1" customFormat="1" spans="1:12">
      <c r="A434" s="65" t="s">
        <v>820</v>
      </c>
      <c r="B434" s="87" t="s">
        <v>818</v>
      </c>
      <c r="C434" s="87"/>
      <c r="D434" s="88"/>
      <c r="E434" s="88"/>
      <c r="F434" s="89"/>
      <c r="G434" s="89"/>
      <c r="H434" s="90">
        <v>633</v>
      </c>
      <c r="I434" s="90"/>
      <c r="J434" s="97">
        <f t="shared" si="11"/>
        <v>0</v>
      </c>
      <c r="K434" s="35"/>
      <c r="L434" s="35"/>
    </row>
    <row r="435" s="1" customFormat="1" spans="1:12">
      <c r="A435" s="56" t="s">
        <v>473</v>
      </c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</row>
    <row r="436" s="1" customFormat="1" spans="1:12">
      <c r="A436" s="65" t="s">
        <v>821</v>
      </c>
      <c r="B436" s="87" t="s">
        <v>816</v>
      </c>
      <c r="C436" s="87"/>
      <c r="D436" s="88"/>
      <c r="E436" s="88"/>
      <c r="F436" s="92"/>
      <c r="G436" s="92"/>
      <c r="H436" s="90">
        <v>1379</v>
      </c>
      <c r="I436" s="90"/>
      <c r="J436" s="97">
        <f t="shared" si="11"/>
        <v>0</v>
      </c>
      <c r="K436" s="35"/>
      <c r="L436" s="35"/>
    </row>
    <row r="437" s="1" customFormat="1" spans="1:12">
      <c r="A437" s="65" t="s">
        <v>819</v>
      </c>
      <c r="B437" s="87" t="s">
        <v>817</v>
      </c>
      <c r="C437" s="87"/>
      <c r="D437" s="88"/>
      <c r="E437" s="88"/>
      <c r="F437" s="92"/>
      <c r="G437" s="92"/>
      <c r="H437" s="90">
        <v>1005</v>
      </c>
      <c r="I437" s="90"/>
      <c r="J437" s="97">
        <f t="shared" si="11"/>
        <v>0</v>
      </c>
      <c r="K437" s="35"/>
      <c r="L437" s="35"/>
    </row>
    <row r="438" s="1" customFormat="1" spans="1:12">
      <c r="A438" s="65" t="s">
        <v>820</v>
      </c>
      <c r="B438" s="87" t="s">
        <v>818</v>
      </c>
      <c r="C438" s="87"/>
      <c r="D438" s="88"/>
      <c r="E438" s="88"/>
      <c r="F438" s="89"/>
      <c r="G438" s="89"/>
      <c r="H438" s="90">
        <v>145</v>
      </c>
      <c r="I438" s="90"/>
      <c r="J438" s="97">
        <f t="shared" si="11"/>
        <v>0</v>
      </c>
      <c r="K438" s="35"/>
      <c r="L438" s="35"/>
    </row>
    <row r="439" s="1" customFormat="1" spans="1:12">
      <c r="A439" s="56" t="s">
        <v>549</v>
      </c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</row>
    <row r="440" s="1" customFormat="1" spans="1:12">
      <c r="A440" s="65" t="s">
        <v>821</v>
      </c>
      <c r="B440" s="87" t="s">
        <v>816</v>
      </c>
      <c r="C440" s="87"/>
      <c r="D440" s="88"/>
      <c r="E440" s="88"/>
      <c r="F440" s="92"/>
      <c r="G440" s="92"/>
      <c r="H440" s="90">
        <v>194</v>
      </c>
      <c r="I440" s="90"/>
      <c r="J440" s="97">
        <f t="shared" si="11"/>
        <v>0</v>
      </c>
      <c r="K440" s="35"/>
      <c r="L440" s="35"/>
    </row>
    <row r="441" s="1" customFormat="1" spans="1:12">
      <c r="A441" s="65" t="s">
        <v>819</v>
      </c>
      <c r="B441" s="87" t="s">
        <v>817</v>
      </c>
      <c r="C441" s="87"/>
      <c r="D441" s="88"/>
      <c r="E441" s="88"/>
      <c r="F441" s="92"/>
      <c r="G441" s="92"/>
      <c r="H441" s="90">
        <v>141</v>
      </c>
      <c r="I441" s="90"/>
      <c r="J441" s="97">
        <f t="shared" si="11"/>
        <v>0</v>
      </c>
      <c r="K441" s="35"/>
      <c r="L441" s="35"/>
    </row>
    <row r="442" s="1" customFormat="1" spans="1:12">
      <c r="A442" s="65" t="s">
        <v>820</v>
      </c>
      <c r="B442" s="87" t="s">
        <v>818</v>
      </c>
      <c r="C442" s="87"/>
      <c r="D442" s="88"/>
      <c r="E442" s="88"/>
      <c r="F442" s="89"/>
      <c r="G442" s="89"/>
      <c r="H442" s="90">
        <v>21</v>
      </c>
      <c r="I442" s="90"/>
      <c r="J442" s="97">
        <f t="shared" si="11"/>
        <v>0</v>
      </c>
      <c r="K442" s="35"/>
      <c r="L442" s="35"/>
    </row>
    <row r="443" s="1" customFormat="1" spans="1:12">
      <c r="A443" s="56" t="s">
        <v>241</v>
      </c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</row>
    <row r="444" s="1" customFormat="1" spans="1:12">
      <c r="A444" s="65" t="s">
        <v>821</v>
      </c>
      <c r="B444" s="87" t="s">
        <v>816</v>
      </c>
      <c r="C444" s="87"/>
      <c r="D444" s="88"/>
      <c r="E444" s="88"/>
      <c r="F444" s="92"/>
      <c r="G444" s="92"/>
      <c r="H444" s="90">
        <v>1394</v>
      </c>
      <c r="I444" s="90"/>
      <c r="J444" s="97">
        <f t="shared" si="11"/>
        <v>0</v>
      </c>
      <c r="K444" s="35"/>
      <c r="L444" s="35"/>
    </row>
    <row r="445" s="1" customFormat="1" spans="1:12">
      <c r="A445" s="65" t="s">
        <v>819</v>
      </c>
      <c r="B445" s="87" t="s">
        <v>817</v>
      </c>
      <c r="C445" s="87"/>
      <c r="D445" s="88"/>
      <c r="E445" s="88"/>
      <c r="F445" s="92"/>
      <c r="G445" s="92"/>
      <c r="H445" s="90">
        <v>1016</v>
      </c>
      <c r="I445" s="90"/>
      <c r="J445" s="97">
        <f t="shared" si="11"/>
        <v>0</v>
      </c>
      <c r="K445" s="35"/>
      <c r="L445" s="35"/>
    </row>
    <row r="446" s="1" customFormat="1" spans="1:12">
      <c r="A446" s="65" t="s">
        <v>820</v>
      </c>
      <c r="B446" s="87" t="s">
        <v>818</v>
      </c>
      <c r="C446" s="87"/>
      <c r="D446" s="88"/>
      <c r="E446" s="88"/>
      <c r="F446" s="89"/>
      <c r="G446" s="89"/>
      <c r="H446" s="90">
        <v>147</v>
      </c>
      <c r="I446" s="90"/>
      <c r="J446" s="97">
        <f t="shared" si="11"/>
        <v>0</v>
      </c>
      <c r="K446" s="35"/>
      <c r="L446" s="35"/>
    </row>
    <row r="447" s="1" customFormat="1" spans="1:12">
      <c r="A447" s="56" t="s">
        <v>310</v>
      </c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</row>
    <row r="448" s="1" customFormat="1" spans="1:12">
      <c r="A448" s="65">
        <v>1</v>
      </c>
      <c r="B448" s="87" t="s">
        <v>816</v>
      </c>
      <c r="C448" s="87"/>
      <c r="D448" s="88">
        <v>112351</v>
      </c>
      <c r="E448" s="88"/>
      <c r="F448" s="92"/>
      <c r="G448" s="92"/>
      <c r="H448" s="90">
        <v>507</v>
      </c>
      <c r="I448" s="90"/>
      <c r="J448" s="97">
        <f t="shared" si="11"/>
        <v>0</v>
      </c>
      <c r="K448" s="35"/>
      <c r="L448" s="35"/>
    </row>
    <row r="449" s="1" customFormat="1" spans="1:12">
      <c r="A449" s="65" t="s">
        <v>819</v>
      </c>
      <c r="B449" s="87" t="s">
        <v>817</v>
      </c>
      <c r="C449" s="87"/>
      <c r="D449" s="88">
        <v>112351</v>
      </c>
      <c r="E449" s="88"/>
      <c r="F449" s="92"/>
      <c r="G449" s="92"/>
      <c r="H449" s="90">
        <v>117</v>
      </c>
      <c r="I449" s="90"/>
      <c r="J449" s="97">
        <f t="shared" si="11"/>
        <v>0</v>
      </c>
      <c r="K449" s="35"/>
      <c r="L449" s="35"/>
    </row>
    <row r="450" s="1" customFormat="1" spans="1:12">
      <c r="A450" s="65" t="s">
        <v>820</v>
      </c>
      <c r="B450" s="87" t="s">
        <v>818</v>
      </c>
      <c r="C450" s="87"/>
      <c r="D450" s="88">
        <v>539</v>
      </c>
      <c r="E450" s="88"/>
      <c r="F450" s="89"/>
      <c r="G450" s="89"/>
      <c r="H450" s="90">
        <v>54</v>
      </c>
      <c r="I450" s="90"/>
      <c r="J450" s="97">
        <f t="shared" si="11"/>
        <v>0</v>
      </c>
      <c r="K450" s="35"/>
      <c r="L450" s="35"/>
    </row>
    <row r="451" s="1" customFormat="1" spans="1:12">
      <c r="A451" s="56" t="s">
        <v>647</v>
      </c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</row>
    <row r="452" s="1" customFormat="1" spans="1:12">
      <c r="A452" s="65">
        <v>1</v>
      </c>
      <c r="B452" s="87" t="s">
        <v>816</v>
      </c>
      <c r="C452" s="87"/>
      <c r="D452" s="88">
        <v>263381</v>
      </c>
      <c r="E452" s="88"/>
      <c r="F452" s="92"/>
      <c r="G452" s="92"/>
      <c r="H452" s="90">
        <v>1188</v>
      </c>
      <c r="I452" s="90"/>
      <c r="J452" s="97">
        <f t="shared" si="11"/>
        <v>0</v>
      </c>
      <c r="K452" s="35"/>
      <c r="L452" s="35"/>
    </row>
    <row r="453" s="1" customFormat="1" spans="1:12">
      <c r="A453" s="65" t="s">
        <v>819</v>
      </c>
      <c r="B453" s="87" t="s">
        <v>817</v>
      </c>
      <c r="C453" s="87"/>
      <c r="D453" s="88">
        <v>263381</v>
      </c>
      <c r="E453" s="88"/>
      <c r="F453" s="92"/>
      <c r="G453" s="92"/>
      <c r="H453" s="90">
        <v>273</v>
      </c>
      <c r="I453" s="90"/>
      <c r="J453" s="97">
        <f t="shared" si="11"/>
        <v>0</v>
      </c>
      <c r="K453" s="35"/>
      <c r="L453" s="35"/>
    </row>
    <row r="454" s="1" customFormat="1" spans="1:12">
      <c r="A454" s="65" t="s">
        <v>820</v>
      </c>
      <c r="B454" s="87" t="s">
        <v>818</v>
      </c>
      <c r="C454" s="87"/>
      <c r="D454" s="88">
        <v>1264</v>
      </c>
      <c r="E454" s="88"/>
      <c r="F454" s="89"/>
      <c r="G454" s="89"/>
      <c r="H454" s="90">
        <v>125</v>
      </c>
      <c r="I454" s="90"/>
      <c r="J454" s="97">
        <f t="shared" si="11"/>
        <v>0</v>
      </c>
      <c r="K454" s="35"/>
      <c r="L454" s="35"/>
    </row>
    <row r="455" s="1" customFormat="1" spans="1:12">
      <c r="A455" s="56" t="s">
        <v>216</v>
      </c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</row>
    <row r="456" s="1" customFormat="1" spans="1:12">
      <c r="A456" s="65">
        <v>1</v>
      </c>
      <c r="B456" s="87" t="s">
        <v>816</v>
      </c>
      <c r="C456" s="87"/>
      <c r="D456" s="88">
        <v>179876</v>
      </c>
      <c r="E456" s="88"/>
      <c r="F456" s="92"/>
      <c r="G456" s="92"/>
      <c r="H456" s="90">
        <v>811</v>
      </c>
      <c r="I456" s="90"/>
      <c r="J456" s="97">
        <f t="shared" si="11"/>
        <v>0</v>
      </c>
      <c r="K456" s="35"/>
      <c r="L456" s="35"/>
    </row>
    <row r="457" s="1" customFormat="1" spans="1:12">
      <c r="A457" s="65" t="s">
        <v>819</v>
      </c>
      <c r="B457" s="87" t="s">
        <v>817</v>
      </c>
      <c r="C457" s="87"/>
      <c r="D457" s="88">
        <v>179876</v>
      </c>
      <c r="E457" s="88"/>
      <c r="F457" s="92"/>
      <c r="G457" s="92"/>
      <c r="H457" s="90">
        <v>186</v>
      </c>
      <c r="I457" s="90"/>
      <c r="J457" s="97">
        <f t="shared" si="11"/>
        <v>0</v>
      </c>
      <c r="K457" s="35"/>
      <c r="L457" s="35"/>
    </row>
    <row r="458" s="1" customFormat="1" spans="1:12">
      <c r="A458" s="65" t="s">
        <v>820</v>
      </c>
      <c r="B458" s="87" t="s">
        <v>818</v>
      </c>
      <c r="C458" s="87"/>
      <c r="D458" s="88">
        <v>863</v>
      </c>
      <c r="E458" s="88"/>
      <c r="F458" s="89"/>
      <c r="G458" s="89"/>
      <c r="H458" s="90">
        <v>86</v>
      </c>
      <c r="I458" s="90"/>
      <c r="J458" s="97">
        <f t="shared" si="11"/>
        <v>0</v>
      </c>
      <c r="K458" s="35"/>
      <c r="L458" s="35"/>
    </row>
    <row r="459" s="1" customFormat="1" spans="1:12">
      <c r="A459" s="56" t="s">
        <v>729</v>
      </c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</row>
    <row r="460" s="1" customFormat="1" spans="1:12">
      <c r="A460" s="65">
        <v>1</v>
      </c>
      <c r="B460" s="87" t="s">
        <v>816</v>
      </c>
      <c r="C460" s="87"/>
      <c r="D460" s="88">
        <v>14847</v>
      </c>
      <c r="E460" s="88"/>
      <c r="F460" s="92"/>
      <c r="G460" s="92"/>
      <c r="H460" s="90">
        <v>67</v>
      </c>
      <c r="I460" s="90"/>
      <c r="J460" s="97">
        <f t="shared" si="11"/>
        <v>0</v>
      </c>
      <c r="K460" s="35"/>
      <c r="L460" s="35"/>
    </row>
    <row r="461" s="1" customFormat="1" spans="1:12">
      <c r="A461" s="65" t="s">
        <v>819</v>
      </c>
      <c r="B461" s="87" t="s">
        <v>817</v>
      </c>
      <c r="C461" s="87"/>
      <c r="D461" s="88">
        <v>14847</v>
      </c>
      <c r="E461" s="88"/>
      <c r="F461" s="92"/>
      <c r="G461" s="92"/>
      <c r="H461" s="90">
        <v>15</v>
      </c>
      <c r="I461" s="90"/>
      <c r="J461" s="97">
        <f t="shared" si="11"/>
        <v>0</v>
      </c>
      <c r="K461" s="35"/>
      <c r="L461" s="35"/>
    </row>
    <row r="462" s="1" customFormat="1" spans="1:12">
      <c r="A462" s="65" t="s">
        <v>820</v>
      </c>
      <c r="B462" s="87" t="s">
        <v>818</v>
      </c>
      <c r="C462" s="87"/>
      <c r="D462" s="88">
        <v>71</v>
      </c>
      <c r="E462" s="88"/>
      <c r="F462" s="89"/>
      <c r="G462" s="89"/>
      <c r="H462" s="90">
        <v>7</v>
      </c>
      <c r="I462" s="90"/>
      <c r="J462" s="97">
        <f t="shared" si="11"/>
        <v>0</v>
      </c>
      <c r="K462" s="35"/>
      <c r="L462" s="35"/>
    </row>
    <row r="463" s="1" customFormat="1" spans="1:12">
      <c r="A463" s="56" t="s">
        <v>754</v>
      </c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</row>
    <row r="464" s="1" customFormat="1" spans="1:12">
      <c r="A464" s="65" t="s">
        <v>821</v>
      </c>
      <c r="B464" s="87" t="s">
        <v>816</v>
      </c>
      <c r="C464" s="87"/>
      <c r="D464" s="88">
        <v>17742</v>
      </c>
      <c r="E464" s="88"/>
      <c r="F464" s="92"/>
      <c r="G464" s="92"/>
      <c r="H464" s="90">
        <v>145</v>
      </c>
      <c r="I464" s="90"/>
      <c r="J464" s="97">
        <f>D464*F464/100</f>
        <v>0</v>
      </c>
      <c r="K464" s="35"/>
      <c r="L464" s="35"/>
    </row>
    <row r="465" s="1" customFormat="1" spans="1:12">
      <c r="A465" s="65" t="s">
        <v>819</v>
      </c>
      <c r="B465" s="87" t="s">
        <v>817</v>
      </c>
      <c r="C465" s="87"/>
      <c r="D465" s="88">
        <v>17742</v>
      </c>
      <c r="E465" s="88"/>
      <c r="F465" s="92"/>
      <c r="G465" s="92"/>
      <c r="H465" s="90">
        <v>19</v>
      </c>
      <c r="I465" s="90"/>
      <c r="J465" s="97">
        <f>D465*F465/100</f>
        <v>0</v>
      </c>
      <c r="K465" s="35"/>
      <c r="L465" s="35"/>
    </row>
    <row r="466" s="1" customFormat="1" spans="1:12">
      <c r="A466" s="65" t="s">
        <v>820</v>
      </c>
      <c r="B466" s="87" t="s">
        <v>818</v>
      </c>
      <c r="C466" s="87"/>
      <c r="D466" s="88">
        <v>154</v>
      </c>
      <c r="E466" s="88"/>
      <c r="F466" s="89"/>
      <c r="G466" s="89"/>
      <c r="H466" s="90">
        <v>15</v>
      </c>
      <c r="I466" s="90"/>
      <c r="J466" s="97">
        <f>D466*F466/100</f>
        <v>0</v>
      </c>
      <c r="K466" s="35"/>
      <c r="L466" s="35"/>
    </row>
    <row r="467" s="1" customFormat="1" spans="1:12">
      <c r="A467" s="32" t="s">
        <v>798</v>
      </c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</row>
    <row r="468" s="1" customFormat="1" spans="1:12">
      <c r="A468" s="65" t="s">
        <v>821</v>
      </c>
      <c r="B468" s="87" t="s">
        <v>816</v>
      </c>
      <c r="C468" s="87"/>
      <c r="D468" s="88"/>
      <c r="E468" s="88"/>
      <c r="F468" s="92"/>
      <c r="G468" s="92"/>
      <c r="H468" s="90">
        <v>201</v>
      </c>
      <c r="I468" s="90"/>
      <c r="J468" s="97">
        <f>D468*F468/100</f>
        <v>0</v>
      </c>
      <c r="K468" s="35"/>
      <c r="L468" s="35"/>
    </row>
    <row r="469" s="1" customFormat="1" spans="1:12">
      <c r="A469" s="65" t="s">
        <v>819</v>
      </c>
      <c r="B469" s="87" t="s">
        <v>817</v>
      </c>
      <c r="C469" s="87"/>
      <c r="D469" s="88"/>
      <c r="E469" s="88"/>
      <c r="F469" s="92"/>
      <c r="G469" s="92"/>
      <c r="H469" s="90">
        <v>25</v>
      </c>
      <c r="I469" s="90"/>
      <c r="J469" s="97">
        <f>D469*F469/100</f>
        <v>0</v>
      </c>
      <c r="K469" s="35"/>
      <c r="L469" s="35"/>
    </row>
    <row r="470" s="1" customFormat="1" spans="1:12">
      <c r="A470" s="65" t="s">
        <v>820</v>
      </c>
      <c r="B470" s="87" t="s">
        <v>818</v>
      </c>
      <c r="C470" s="87"/>
      <c r="D470" s="88"/>
      <c r="E470" s="88"/>
      <c r="F470" s="89"/>
      <c r="G470" s="89"/>
      <c r="H470" s="90">
        <v>21</v>
      </c>
      <c r="I470" s="90"/>
      <c r="J470" s="97">
        <f>D470*F470/100</f>
        <v>0</v>
      </c>
      <c r="K470" s="35"/>
      <c r="L470" s="35"/>
    </row>
    <row r="471" s="1" customFormat="1" spans="1:12">
      <c r="A471" s="55" t="s">
        <v>822</v>
      </c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="1" customFormat="1" spans="1:12">
      <c r="A472" s="65" t="s">
        <v>3</v>
      </c>
      <c r="B472" s="65" t="s">
        <v>4</v>
      </c>
      <c r="C472" s="65" t="s">
        <v>5</v>
      </c>
      <c r="D472" s="65" t="s">
        <v>6</v>
      </c>
      <c r="E472" s="65" t="s">
        <v>7</v>
      </c>
      <c r="F472" s="65" t="s">
        <v>8</v>
      </c>
      <c r="G472" s="65" t="s">
        <v>823</v>
      </c>
      <c r="H472" s="65"/>
      <c r="I472" s="65"/>
      <c r="J472" s="99"/>
      <c r="K472" s="100"/>
      <c r="L472" s="100"/>
    </row>
    <row r="473" s="1" customFormat="1" spans="1:12">
      <c r="A473" s="65"/>
      <c r="B473" s="65"/>
      <c r="C473" s="65"/>
      <c r="D473" s="65"/>
      <c r="E473" s="65"/>
      <c r="F473" s="65"/>
      <c r="G473" s="65" t="s">
        <v>11</v>
      </c>
      <c r="H473" s="65"/>
      <c r="I473" s="65" t="s">
        <v>12</v>
      </c>
      <c r="J473" s="99"/>
      <c r="K473" s="100"/>
      <c r="L473" s="100"/>
    </row>
    <row r="474" s="1" customFormat="1" spans="1:12">
      <c r="A474" s="14" t="s">
        <v>14</v>
      </c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="1" customFormat="1" spans="1:12">
      <c r="A475" s="14" t="s">
        <v>15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="1" customFormat="1" ht="78.75" spans="1:12">
      <c r="A476" s="23">
        <v>1</v>
      </c>
      <c r="B476" s="22" t="s">
        <v>824</v>
      </c>
      <c r="C476" s="22" t="s">
        <v>825</v>
      </c>
      <c r="D476" s="22" t="s">
        <v>826</v>
      </c>
      <c r="E476" s="23" t="s">
        <v>31</v>
      </c>
      <c r="F476" s="24">
        <v>532.27</v>
      </c>
      <c r="G476" s="35">
        <v>67.52</v>
      </c>
      <c r="H476" s="35"/>
      <c r="I476" s="35">
        <v>38232.95</v>
      </c>
      <c r="J476" s="99">
        <f>F476*G476</f>
        <v>35938.87</v>
      </c>
      <c r="K476" s="35"/>
      <c r="L476" s="35"/>
    </row>
    <row r="477" s="1" customFormat="1" spans="1:12">
      <c r="A477" s="23">
        <v>2</v>
      </c>
      <c r="B477" s="22" t="s">
        <v>827</v>
      </c>
      <c r="C477" s="22" t="s">
        <v>828</v>
      </c>
      <c r="D477" s="22" t="s">
        <v>1</v>
      </c>
      <c r="E477" s="23" t="s">
        <v>31</v>
      </c>
      <c r="F477" s="27"/>
      <c r="G477" s="27"/>
      <c r="H477" s="27"/>
      <c r="I477" s="27"/>
      <c r="J477" s="99">
        <f>F477*G477</f>
        <v>0</v>
      </c>
      <c r="K477" s="35"/>
      <c r="L477" s="35"/>
    </row>
    <row r="478" s="1" customFormat="1" spans="1:12">
      <c r="A478" s="23">
        <v>3</v>
      </c>
      <c r="B478" s="22" t="s">
        <v>829</v>
      </c>
      <c r="C478" s="22" t="s">
        <v>830</v>
      </c>
      <c r="D478" s="22" t="s">
        <v>831</v>
      </c>
      <c r="E478" s="23" t="s">
        <v>832</v>
      </c>
      <c r="F478" s="24">
        <v>10</v>
      </c>
      <c r="G478" s="35">
        <v>2978.92</v>
      </c>
      <c r="H478" s="35"/>
      <c r="I478" s="35">
        <v>31690.6</v>
      </c>
      <c r="J478" s="99">
        <f>F478*G478</f>
        <v>29789.2</v>
      </c>
      <c r="K478" s="35"/>
      <c r="L478" s="35"/>
    </row>
    <row r="479" s="1" customFormat="1" spans="1:12">
      <c r="A479" s="14" t="s">
        <v>139</v>
      </c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="1" customFormat="1" ht="22.5" spans="1:12">
      <c r="A480" s="23">
        <v>4</v>
      </c>
      <c r="B480" s="22" t="s">
        <v>833</v>
      </c>
      <c r="C480" s="22" t="s">
        <v>834</v>
      </c>
      <c r="D480" s="22" t="s">
        <v>835</v>
      </c>
      <c r="E480" s="23" t="s">
        <v>31</v>
      </c>
      <c r="F480" s="24">
        <v>430</v>
      </c>
      <c r="G480" s="35">
        <v>11.22</v>
      </c>
      <c r="H480" s="35"/>
      <c r="I480" s="35">
        <v>5134.2</v>
      </c>
      <c r="J480" s="99">
        <f>F480*G480</f>
        <v>4824.6</v>
      </c>
      <c r="K480" s="35"/>
      <c r="L480" s="35"/>
    </row>
    <row r="481" s="1" customFormat="1" spans="1:12">
      <c r="A481" s="14" t="s">
        <v>278</v>
      </c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="1" customFormat="1" spans="1:12">
      <c r="A482" s="23">
        <v>5</v>
      </c>
      <c r="B482" s="22" t="s">
        <v>836</v>
      </c>
      <c r="C482" s="22" t="s">
        <v>837</v>
      </c>
      <c r="D482" s="22" t="s">
        <v>1</v>
      </c>
      <c r="E482" s="23" t="s">
        <v>838</v>
      </c>
      <c r="F482" s="24">
        <v>1</v>
      </c>
      <c r="G482" s="35">
        <v>72.84</v>
      </c>
      <c r="H482" s="35"/>
      <c r="I482" s="35">
        <v>77.49</v>
      </c>
      <c r="J482" s="99">
        <f>F482*G482</f>
        <v>72.84</v>
      </c>
      <c r="K482" s="35"/>
      <c r="L482" s="35"/>
    </row>
    <row r="483" s="1" customFormat="1" spans="1:12">
      <c r="A483" s="14" t="s">
        <v>289</v>
      </c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="1" customFormat="1" spans="1:12">
      <c r="A484" s="23">
        <v>6</v>
      </c>
      <c r="B484" s="22" t="s">
        <v>839</v>
      </c>
      <c r="C484" s="22" t="s">
        <v>837</v>
      </c>
      <c r="D484" s="22" t="s">
        <v>1</v>
      </c>
      <c r="E484" s="23" t="s">
        <v>838</v>
      </c>
      <c r="F484" s="24">
        <v>1</v>
      </c>
      <c r="G484" s="35">
        <v>88.13</v>
      </c>
      <c r="H484" s="35"/>
      <c r="I484" s="35">
        <v>93.76</v>
      </c>
      <c r="J484" s="99">
        <f>F484*G484</f>
        <v>88.13</v>
      </c>
      <c r="K484" s="35"/>
      <c r="L484" s="35"/>
    </row>
    <row r="485" s="1" customFormat="1" spans="1:12">
      <c r="A485" s="14" t="s">
        <v>324</v>
      </c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="1" customFormat="1" spans="1:12">
      <c r="A486" s="14" t="s">
        <v>15</v>
      </c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="1" customFormat="1" ht="78.75" spans="1:12">
      <c r="A487" s="23">
        <v>7</v>
      </c>
      <c r="B487" s="22" t="s">
        <v>840</v>
      </c>
      <c r="C487" s="22" t="s">
        <v>825</v>
      </c>
      <c r="D487" s="22" t="s">
        <v>826</v>
      </c>
      <c r="E487" s="23" t="s">
        <v>31</v>
      </c>
      <c r="F487" s="24">
        <v>1862.78</v>
      </c>
      <c r="G487" s="35">
        <v>67.57</v>
      </c>
      <c r="H487" s="35"/>
      <c r="I487" s="35">
        <v>133896.63</v>
      </c>
      <c r="J487" s="99">
        <f>F487*G487</f>
        <v>125868.04</v>
      </c>
      <c r="K487" s="35"/>
      <c r="L487" s="35"/>
    </row>
    <row r="488" s="1" customFormat="1" spans="1:12">
      <c r="A488" s="23">
        <v>8</v>
      </c>
      <c r="B488" s="22" t="s">
        <v>841</v>
      </c>
      <c r="C488" s="22" t="s">
        <v>830</v>
      </c>
      <c r="D488" s="22" t="s">
        <v>1</v>
      </c>
      <c r="E488" s="23" t="s">
        <v>832</v>
      </c>
      <c r="F488" s="24">
        <v>10</v>
      </c>
      <c r="G488" s="35">
        <v>2978.92</v>
      </c>
      <c r="H488" s="35"/>
      <c r="I488" s="35">
        <v>31690.6</v>
      </c>
      <c r="J488" s="99">
        <f>F488*G488</f>
        <v>29789.2</v>
      </c>
      <c r="K488" s="35"/>
      <c r="L488" s="35"/>
    </row>
    <row r="489" s="1" customFormat="1" spans="1:12">
      <c r="A489" s="14" t="s">
        <v>473</v>
      </c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="1" customFormat="1" ht="45" spans="1:12">
      <c r="A490" s="23">
        <v>9</v>
      </c>
      <c r="B490" s="22" t="s">
        <v>842</v>
      </c>
      <c r="C490" s="22" t="s">
        <v>843</v>
      </c>
      <c r="D490" s="22" t="s">
        <v>844</v>
      </c>
      <c r="E490" s="23" t="s">
        <v>31</v>
      </c>
      <c r="F490" s="24">
        <v>34.4</v>
      </c>
      <c r="G490" s="35">
        <v>3.81</v>
      </c>
      <c r="H490" s="35"/>
      <c r="I490" s="35">
        <v>139.32</v>
      </c>
      <c r="J490" s="99">
        <f>F490*G490</f>
        <v>131.06</v>
      </c>
      <c r="K490" s="35"/>
      <c r="L490" s="35"/>
    </row>
    <row r="491" s="1" customFormat="1" ht="33.75" spans="1:12">
      <c r="A491" s="23">
        <v>10</v>
      </c>
      <c r="B491" s="22" t="s">
        <v>845</v>
      </c>
      <c r="C491" s="22" t="s">
        <v>846</v>
      </c>
      <c r="D491" s="22" t="s">
        <v>847</v>
      </c>
      <c r="E491" s="23" t="s">
        <v>31</v>
      </c>
      <c r="F491" s="24">
        <v>5.88</v>
      </c>
      <c r="G491" s="35">
        <v>61.09</v>
      </c>
      <c r="H491" s="35"/>
      <c r="I491" s="35">
        <v>382.14</v>
      </c>
      <c r="J491" s="99">
        <f>F491*G491</f>
        <v>359.21</v>
      </c>
      <c r="K491" s="35"/>
      <c r="L491" s="35"/>
    </row>
    <row r="492" s="1" customFormat="1" spans="1:12">
      <c r="A492" s="23">
        <v>11</v>
      </c>
      <c r="B492" s="22" t="s">
        <v>848</v>
      </c>
      <c r="C492" s="22" t="s">
        <v>849</v>
      </c>
      <c r="D492" s="22" t="s">
        <v>1</v>
      </c>
      <c r="E492" s="23" t="s">
        <v>31</v>
      </c>
      <c r="F492" s="24">
        <v>13.86</v>
      </c>
      <c r="G492" s="35">
        <v>77.94</v>
      </c>
      <c r="H492" s="35"/>
      <c r="I492" s="35">
        <v>1149.27</v>
      </c>
      <c r="J492" s="99">
        <f>F492*G492</f>
        <v>1080.25</v>
      </c>
      <c r="K492" s="35"/>
      <c r="L492" s="35"/>
    </row>
    <row r="493" s="1" customFormat="1" spans="1:12">
      <c r="A493" s="23">
        <v>12</v>
      </c>
      <c r="B493" s="22" t="s">
        <v>850</v>
      </c>
      <c r="C493" s="22" t="s">
        <v>851</v>
      </c>
      <c r="D493" s="22" t="s">
        <v>1</v>
      </c>
      <c r="E493" s="23" t="s">
        <v>31</v>
      </c>
      <c r="F493" s="24">
        <v>5.8</v>
      </c>
      <c r="G493" s="35">
        <v>87.65</v>
      </c>
      <c r="H493" s="35"/>
      <c r="I493" s="35">
        <v>540.79</v>
      </c>
      <c r="J493" s="99">
        <f>F493*G493</f>
        <v>508.37</v>
      </c>
      <c r="K493" s="35"/>
      <c r="L493" s="35"/>
    </row>
    <row r="494" s="1" customFormat="1" spans="1:12">
      <c r="A494" s="14" t="s">
        <v>754</v>
      </c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="1" customFormat="1" spans="1:12">
      <c r="A495" s="23">
        <v>10</v>
      </c>
      <c r="B495" s="22" t="s">
        <v>852</v>
      </c>
      <c r="C495" s="22" t="s">
        <v>837</v>
      </c>
      <c r="D495" s="22" t="s">
        <v>1</v>
      </c>
      <c r="E495" s="23" t="s">
        <v>838</v>
      </c>
      <c r="F495" s="24">
        <v>1</v>
      </c>
      <c r="G495" s="35">
        <v>536.86</v>
      </c>
      <c r="H495" s="35"/>
      <c r="I495" s="35">
        <v>571.13</v>
      </c>
      <c r="J495" s="99">
        <f>F495*G495</f>
        <v>536.86</v>
      </c>
      <c r="K495" s="35"/>
      <c r="L495" s="35"/>
    </row>
    <row r="496" s="1" customFormat="1" spans="1:12">
      <c r="A496" s="14" t="s">
        <v>798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="1" customFormat="1" spans="1:12">
      <c r="A497" s="23">
        <v>11</v>
      </c>
      <c r="B497" s="22" t="s">
        <v>853</v>
      </c>
      <c r="C497" s="22" t="s">
        <v>837</v>
      </c>
      <c r="D497" s="22" t="s">
        <v>1</v>
      </c>
      <c r="E497" s="23" t="s">
        <v>838</v>
      </c>
      <c r="F497" s="24">
        <v>1</v>
      </c>
      <c r="G497" s="35">
        <v>797.98</v>
      </c>
      <c r="H497" s="35"/>
      <c r="I497" s="35">
        <v>848.92</v>
      </c>
      <c r="J497" s="99">
        <f>F497*G497</f>
        <v>797.98</v>
      </c>
      <c r="K497" s="35"/>
      <c r="L497" s="35"/>
    </row>
    <row r="498" s="2" customFormat="1" spans="1:12">
      <c r="A498" s="55" t="s">
        <v>854</v>
      </c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</row>
    <row r="499" s="2" customFormat="1" spans="1:12">
      <c r="A499" s="98" t="s">
        <v>821</v>
      </c>
      <c r="B499" s="87" t="s">
        <v>855</v>
      </c>
      <c r="C499" s="87"/>
      <c r="D499" s="87"/>
      <c r="E499" s="87"/>
      <c r="F499" s="87"/>
      <c r="G499" s="87"/>
      <c r="H499" s="87"/>
      <c r="I499" s="35">
        <v>1000000</v>
      </c>
      <c r="J499" s="101">
        <f>I499</f>
        <v>1000000</v>
      </c>
      <c r="K499" s="35"/>
      <c r="L499" s="35"/>
    </row>
    <row r="500" s="2" customFormat="1" spans="1:12">
      <c r="A500" s="98">
        <v>2</v>
      </c>
      <c r="B500" s="22" t="s">
        <v>856</v>
      </c>
      <c r="C500" s="22"/>
      <c r="D500" s="22"/>
      <c r="E500" s="22"/>
      <c r="F500" s="22"/>
      <c r="G500" s="22"/>
      <c r="H500" s="22"/>
      <c r="I500" s="35">
        <v>800000</v>
      </c>
      <c r="J500" s="101">
        <f>I500</f>
        <v>800000</v>
      </c>
      <c r="K500" s="35"/>
      <c r="L500" s="35"/>
    </row>
    <row r="501" s="1" customFormat="1" spans="1:12">
      <c r="A501" s="23" t="s">
        <v>857</v>
      </c>
      <c r="B501" s="23"/>
      <c r="C501" s="23"/>
      <c r="D501" s="23"/>
      <c r="E501" s="23"/>
      <c r="F501" s="23"/>
      <c r="G501" s="23"/>
      <c r="H501" s="23"/>
      <c r="I501" s="102">
        <f>SUM(I1:I500)</f>
        <v>7173427</v>
      </c>
      <c r="J501" s="97">
        <f>SUM(J9:J500)</f>
        <v>7158722</v>
      </c>
      <c r="K501" s="35"/>
      <c r="L501" s="35"/>
    </row>
  </sheetData>
  <mergeCells count="675">
    <mergeCell ref="A1:L1"/>
    <mergeCell ref="A2:I2"/>
    <mergeCell ref="A3:G3"/>
    <mergeCell ref="H3:I3"/>
    <mergeCell ref="G4:I4"/>
    <mergeCell ref="K4:L4"/>
    <mergeCell ref="G5:H5"/>
    <mergeCell ref="A6:L6"/>
    <mergeCell ref="A7:L7"/>
    <mergeCell ref="A8:L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A60:I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A91:L91"/>
    <mergeCell ref="A92:L92"/>
    <mergeCell ref="G93:H93"/>
    <mergeCell ref="G94:H94"/>
    <mergeCell ref="G95:H95"/>
    <mergeCell ref="G96:H96"/>
    <mergeCell ref="G97:H97"/>
    <mergeCell ref="G98:H98"/>
    <mergeCell ref="G99:H99"/>
    <mergeCell ref="G100:H100"/>
    <mergeCell ref="A101:L101"/>
    <mergeCell ref="A102:L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A117:L117"/>
    <mergeCell ref="A118:L118"/>
    <mergeCell ref="G119:H119"/>
    <mergeCell ref="G120:H120"/>
    <mergeCell ref="G121:H121"/>
    <mergeCell ref="G122:H122"/>
    <mergeCell ref="A123:L123"/>
    <mergeCell ref="G124:H124"/>
    <mergeCell ref="G125:H125"/>
    <mergeCell ref="G126:H126"/>
    <mergeCell ref="G127:H127"/>
    <mergeCell ref="G128:H128"/>
    <mergeCell ref="G129:H129"/>
    <mergeCell ref="G130:H130"/>
    <mergeCell ref="A131:L131"/>
    <mergeCell ref="A132:L132"/>
    <mergeCell ref="G133:H133"/>
    <mergeCell ref="G134:H134"/>
    <mergeCell ref="G135:H135"/>
    <mergeCell ref="G136:H136"/>
    <mergeCell ref="G137:H137"/>
    <mergeCell ref="G138:H138"/>
    <mergeCell ref="A139:L139"/>
    <mergeCell ref="A140:L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A187:L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A228:L228"/>
    <mergeCell ref="A229:L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A263:I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A294:L294"/>
    <mergeCell ref="A295:L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A318:L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A341:L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A353:L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A367:L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A386:L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A395:L395"/>
    <mergeCell ref="A396:L396"/>
    <mergeCell ref="A397:L397"/>
    <mergeCell ref="B398:C398"/>
    <mergeCell ref="D398:E398"/>
    <mergeCell ref="F398:G398"/>
    <mergeCell ref="H398:I398"/>
    <mergeCell ref="B399:C399"/>
    <mergeCell ref="D399:E399"/>
    <mergeCell ref="F399:G399"/>
    <mergeCell ref="H399:I399"/>
    <mergeCell ref="B400:C400"/>
    <mergeCell ref="D400:E400"/>
    <mergeCell ref="F400:G400"/>
    <mergeCell ref="H400:I400"/>
    <mergeCell ref="A401:L401"/>
    <mergeCell ref="B402:C402"/>
    <mergeCell ref="D402:E402"/>
    <mergeCell ref="F402:G402"/>
    <mergeCell ref="H402:I402"/>
    <mergeCell ref="B403:C403"/>
    <mergeCell ref="D403:E403"/>
    <mergeCell ref="F403:G403"/>
    <mergeCell ref="H403:I403"/>
    <mergeCell ref="B404:C404"/>
    <mergeCell ref="D404:E404"/>
    <mergeCell ref="F404:G404"/>
    <mergeCell ref="H404:I404"/>
    <mergeCell ref="A405:L405"/>
    <mergeCell ref="A406:L406"/>
    <mergeCell ref="B407:C407"/>
    <mergeCell ref="D407:E407"/>
    <mergeCell ref="F407:G407"/>
    <mergeCell ref="H407:I407"/>
    <mergeCell ref="B408:C408"/>
    <mergeCell ref="D408:E408"/>
    <mergeCell ref="F408:G408"/>
    <mergeCell ref="H408:I408"/>
    <mergeCell ref="B409:C409"/>
    <mergeCell ref="D409:E409"/>
    <mergeCell ref="F409:G409"/>
    <mergeCell ref="H409:I409"/>
    <mergeCell ref="A410:L410"/>
    <mergeCell ref="B411:C411"/>
    <mergeCell ref="D411:E411"/>
    <mergeCell ref="F411:G411"/>
    <mergeCell ref="H411:I411"/>
    <mergeCell ref="B412:C412"/>
    <mergeCell ref="D412:E412"/>
    <mergeCell ref="F412:G412"/>
    <mergeCell ref="H412:I412"/>
    <mergeCell ref="B413:C413"/>
    <mergeCell ref="D413:E413"/>
    <mergeCell ref="F413:G413"/>
    <mergeCell ref="H413:I413"/>
    <mergeCell ref="A414:L414"/>
    <mergeCell ref="B415:C415"/>
    <mergeCell ref="D415:E415"/>
    <mergeCell ref="F415:G415"/>
    <mergeCell ref="H415:I415"/>
    <mergeCell ref="B416:C416"/>
    <mergeCell ref="D416:E416"/>
    <mergeCell ref="F416:G416"/>
    <mergeCell ref="H416:I416"/>
    <mergeCell ref="B417:C417"/>
    <mergeCell ref="D417:E417"/>
    <mergeCell ref="F417:G417"/>
    <mergeCell ref="H417:I417"/>
    <mergeCell ref="A418:L418"/>
    <mergeCell ref="B419:C419"/>
    <mergeCell ref="D419:E419"/>
    <mergeCell ref="F419:G419"/>
    <mergeCell ref="H419:I419"/>
    <mergeCell ref="B420:C420"/>
    <mergeCell ref="D420:E420"/>
    <mergeCell ref="F420:G420"/>
    <mergeCell ref="H420:I420"/>
    <mergeCell ref="B421:C421"/>
    <mergeCell ref="D421:E421"/>
    <mergeCell ref="F421:G421"/>
    <mergeCell ref="H421:I421"/>
    <mergeCell ref="A422:L422"/>
    <mergeCell ref="B423:C423"/>
    <mergeCell ref="D423:E423"/>
    <mergeCell ref="F423:G423"/>
    <mergeCell ref="H423:I423"/>
    <mergeCell ref="B424:C424"/>
    <mergeCell ref="D424:E424"/>
    <mergeCell ref="F424:G424"/>
    <mergeCell ref="H424:I424"/>
    <mergeCell ref="B425:C425"/>
    <mergeCell ref="D425:E425"/>
    <mergeCell ref="F425:G425"/>
    <mergeCell ref="H425:I425"/>
    <mergeCell ref="A426:L426"/>
    <mergeCell ref="A427:L427"/>
    <mergeCell ref="B428:C428"/>
    <mergeCell ref="D428:E428"/>
    <mergeCell ref="F428:G428"/>
    <mergeCell ref="H428:I428"/>
    <mergeCell ref="B429:C429"/>
    <mergeCell ref="D429:E429"/>
    <mergeCell ref="F429:G429"/>
    <mergeCell ref="H429:I429"/>
    <mergeCell ref="B430:C430"/>
    <mergeCell ref="D430:E430"/>
    <mergeCell ref="F430:G430"/>
    <mergeCell ref="H430:I430"/>
    <mergeCell ref="A431:L431"/>
    <mergeCell ref="B432:C432"/>
    <mergeCell ref="D432:E432"/>
    <mergeCell ref="F432:G432"/>
    <mergeCell ref="H432:I432"/>
    <mergeCell ref="B433:C433"/>
    <mergeCell ref="D433:E433"/>
    <mergeCell ref="F433:G433"/>
    <mergeCell ref="H433:I433"/>
    <mergeCell ref="B434:C434"/>
    <mergeCell ref="D434:E434"/>
    <mergeCell ref="F434:G434"/>
    <mergeCell ref="H434:I434"/>
    <mergeCell ref="A435:L435"/>
    <mergeCell ref="B436:C436"/>
    <mergeCell ref="D436:E436"/>
    <mergeCell ref="F436:G436"/>
    <mergeCell ref="H436:I436"/>
    <mergeCell ref="B437:C437"/>
    <mergeCell ref="D437:E437"/>
    <mergeCell ref="F437:G437"/>
    <mergeCell ref="H437:I437"/>
    <mergeCell ref="B438:C438"/>
    <mergeCell ref="D438:E438"/>
    <mergeCell ref="F438:G438"/>
    <mergeCell ref="H438:I438"/>
    <mergeCell ref="A439:L439"/>
    <mergeCell ref="B440:C440"/>
    <mergeCell ref="D440:E440"/>
    <mergeCell ref="F440:G440"/>
    <mergeCell ref="H440:I440"/>
    <mergeCell ref="B441:C441"/>
    <mergeCell ref="D441:E441"/>
    <mergeCell ref="F441:G441"/>
    <mergeCell ref="H441:I441"/>
    <mergeCell ref="B442:C442"/>
    <mergeCell ref="D442:E442"/>
    <mergeCell ref="F442:G442"/>
    <mergeCell ref="H442:I442"/>
    <mergeCell ref="A443:L443"/>
    <mergeCell ref="B444:C444"/>
    <mergeCell ref="D444:E444"/>
    <mergeCell ref="F444:G444"/>
    <mergeCell ref="H444:I444"/>
    <mergeCell ref="B445:C445"/>
    <mergeCell ref="D445:E445"/>
    <mergeCell ref="F445:G445"/>
    <mergeCell ref="H445:I445"/>
    <mergeCell ref="B446:C446"/>
    <mergeCell ref="D446:E446"/>
    <mergeCell ref="F446:G446"/>
    <mergeCell ref="H446:I446"/>
    <mergeCell ref="A447:L447"/>
    <mergeCell ref="B448:C448"/>
    <mergeCell ref="D448:E448"/>
    <mergeCell ref="F448:G448"/>
    <mergeCell ref="H448:I448"/>
    <mergeCell ref="B449:C449"/>
    <mergeCell ref="D449:E449"/>
    <mergeCell ref="F449:G449"/>
    <mergeCell ref="H449:I449"/>
    <mergeCell ref="B450:C450"/>
    <mergeCell ref="D450:E450"/>
    <mergeCell ref="F450:G450"/>
    <mergeCell ref="H450:I450"/>
    <mergeCell ref="A451:L451"/>
    <mergeCell ref="B452:C452"/>
    <mergeCell ref="D452:E452"/>
    <mergeCell ref="F452:G452"/>
    <mergeCell ref="H452:I452"/>
    <mergeCell ref="B453:C453"/>
    <mergeCell ref="D453:E453"/>
    <mergeCell ref="F453:G453"/>
    <mergeCell ref="H453:I453"/>
    <mergeCell ref="B454:C454"/>
    <mergeCell ref="D454:E454"/>
    <mergeCell ref="F454:G454"/>
    <mergeCell ref="H454:I454"/>
    <mergeCell ref="A455:L455"/>
    <mergeCell ref="B456:C456"/>
    <mergeCell ref="D456:E456"/>
    <mergeCell ref="F456:G456"/>
    <mergeCell ref="H456:I456"/>
    <mergeCell ref="B457:C457"/>
    <mergeCell ref="D457:E457"/>
    <mergeCell ref="F457:G457"/>
    <mergeCell ref="H457:I457"/>
    <mergeCell ref="B458:C458"/>
    <mergeCell ref="D458:E458"/>
    <mergeCell ref="F458:G458"/>
    <mergeCell ref="H458:I458"/>
    <mergeCell ref="A459:L459"/>
    <mergeCell ref="B460:C460"/>
    <mergeCell ref="D460:E460"/>
    <mergeCell ref="F460:G460"/>
    <mergeCell ref="H460:I460"/>
    <mergeCell ref="B461:C461"/>
    <mergeCell ref="D461:E461"/>
    <mergeCell ref="F461:G461"/>
    <mergeCell ref="H461:I461"/>
    <mergeCell ref="B462:C462"/>
    <mergeCell ref="D462:E462"/>
    <mergeCell ref="F462:G462"/>
    <mergeCell ref="H462:I462"/>
    <mergeCell ref="A463:L463"/>
    <mergeCell ref="B464:C464"/>
    <mergeCell ref="D464:E464"/>
    <mergeCell ref="F464:G464"/>
    <mergeCell ref="H464:I464"/>
    <mergeCell ref="B465:C465"/>
    <mergeCell ref="D465:E465"/>
    <mergeCell ref="F465:G465"/>
    <mergeCell ref="H465:I465"/>
    <mergeCell ref="B466:C466"/>
    <mergeCell ref="D466:E466"/>
    <mergeCell ref="F466:G466"/>
    <mergeCell ref="H466:I466"/>
    <mergeCell ref="A467:L467"/>
    <mergeCell ref="B468:C468"/>
    <mergeCell ref="D468:E468"/>
    <mergeCell ref="F468:G468"/>
    <mergeCell ref="H468:I468"/>
    <mergeCell ref="B469:C469"/>
    <mergeCell ref="D469:E469"/>
    <mergeCell ref="F469:G469"/>
    <mergeCell ref="H469:I469"/>
    <mergeCell ref="B470:C470"/>
    <mergeCell ref="D470:E470"/>
    <mergeCell ref="F470:G470"/>
    <mergeCell ref="H470:I470"/>
    <mergeCell ref="A471:L471"/>
    <mergeCell ref="G472:I472"/>
    <mergeCell ref="G473:H473"/>
    <mergeCell ref="A474:L474"/>
    <mergeCell ref="A475:L475"/>
    <mergeCell ref="G476:H476"/>
    <mergeCell ref="G477:H477"/>
    <mergeCell ref="G478:H478"/>
    <mergeCell ref="A479:L479"/>
    <mergeCell ref="G480:H480"/>
    <mergeCell ref="A481:L481"/>
    <mergeCell ref="G482:H482"/>
    <mergeCell ref="A483:L483"/>
    <mergeCell ref="G484:H484"/>
    <mergeCell ref="A485:L485"/>
    <mergeCell ref="A486:L486"/>
    <mergeCell ref="G487:H487"/>
    <mergeCell ref="G488:H488"/>
    <mergeCell ref="A489:L489"/>
    <mergeCell ref="G490:H490"/>
    <mergeCell ref="G491:H491"/>
    <mergeCell ref="G492:H492"/>
    <mergeCell ref="G493:H493"/>
    <mergeCell ref="A494:L494"/>
    <mergeCell ref="G495:H495"/>
    <mergeCell ref="A496:L496"/>
    <mergeCell ref="G497:H497"/>
    <mergeCell ref="A498:L498"/>
    <mergeCell ref="B499:H499"/>
    <mergeCell ref="B500:H500"/>
    <mergeCell ref="A501:H501"/>
    <mergeCell ref="A4:A5"/>
    <mergeCell ref="A472:A473"/>
    <mergeCell ref="B4:B5"/>
    <mergeCell ref="B472:B473"/>
    <mergeCell ref="C4:C5"/>
    <mergeCell ref="C472:C473"/>
    <mergeCell ref="D4:D5"/>
    <mergeCell ref="D472:D473"/>
    <mergeCell ref="E4:E5"/>
    <mergeCell ref="E472:E473"/>
    <mergeCell ref="F4:F5"/>
    <mergeCell ref="F472:F4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2023-08-02T01:33:07Z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94DE094F3E254A2DA58CBFC21FC9F14D_13</vt:lpwstr>
  </property>
  <property fmtid="{D5CDD505-2E9C-101B-9397-08002B2CF9AE}" pid="3" name="KSOProductBuildVer">
    <vt:lpwstr>2052-12.1.0.15120</vt:lpwstr>
  </property>
</Properties>
</file>